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g\Downloads\"/>
    </mc:Choice>
  </mc:AlternateContent>
  <xr:revisionPtr revIDLastSave="0" documentId="13_ncr:1_{20E7B321-E8DB-4347-9EDE-980AC160C8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_FilterDatabase" localSheetId="0" hidden="1">Sheet1!$C$6:$C$20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6" i="2"/>
  <c r="N6" i="2"/>
  <c r="K7" i="2"/>
  <c r="K8" i="2"/>
  <c r="K9" i="2"/>
  <c r="K10" i="2"/>
  <c r="K11" i="2"/>
  <c r="K6" i="2"/>
</calcChain>
</file>

<file path=xl/sharedStrings.xml><?xml version="1.0" encoding="utf-8"?>
<sst xmlns="http://schemas.openxmlformats.org/spreadsheetml/2006/main" count="70" uniqueCount="41">
  <si>
    <t>Nhỏ</t>
  </si>
  <si>
    <t>Vừa</t>
  </si>
  <si>
    <t>Lớn</t>
  </si>
  <si>
    <t>Phin sữa đá</t>
  </si>
  <si>
    <t>Phin đen đá</t>
  </si>
  <si>
    <t>Trà Thạch đào</t>
  </si>
  <si>
    <t>Trà Thanh đào</t>
  </si>
  <si>
    <t>Trà Thạch vải</t>
  </si>
  <si>
    <t>Trà xanh đậu đỏ</t>
  </si>
  <si>
    <t>PhinDi Kem sữa</t>
  </si>
  <si>
    <t>Size</t>
  </si>
  <si>
    <t>PhinDi Hạnh nhân</t>
  </si>
  <si>
    <t>Freeze trà xanh</t>
  </si>
  <si>
    <t>Caramel Phin Freeze</t>
  </si>
  <si>
    <t>Freeze So-Co-La</t>
  </si>
  <si>
    <t>Cookies &amp; Cream</t>
  </si>
  <si>
    <t>Bạc xỉu</t>
  </si>
  <si>
    <t>S</t>
  </si>
  <si>
    <t>M</t>
  </si>
  <si>
    <t>L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</si>
  <si>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</si>
  <si>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</si>
  <si>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</si>
  <si>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</si>
  <si>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</si>
  <si>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</si>
  <si>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</si>
  <si>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</si>
  <si>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</si>
  <si>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</si>
  <si>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</si>
  <si>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</si>
  <si>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</si>
  <si>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</si>
  <si>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Mã</t>
  </si>
  <si>
    <t>Tên / Size</t>
  </si>
  <si>
    <t>PhinDi Chocolate</t>
  </si>
  <si>
    <t>Tên</t>
  </si>
  <si>
    <t>Giá</t>
  </si>
  <si>
    <t>Vị trí</t>
  </si>
  <si>
    <t>TÌM KIẾM GIÁ TRỊ GIAO NHAU GIỮA HÀNG VÀ CỘT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</si>
</sst>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796F-61C5-4ACB-95A3-0A3EB572220A}">
  <dimension ref="B1:N20"/>
  <sheetViews>
    <sheetView tabSelected="1" topLeftCell="A4" zoomScale="120" zoomScaleNormal="120" workbookViewId="0">
      <selection activeCell="D4" activeCellId="1" sqref="A10:XFD10 D1:D1048576"/>
    </sheetView>
  </sheetViews>
  <sheetFormatPr defaultRowHeight="18" x14ac:dyDescent="0.25"/>
  <cols>
    <col min="1" max="1" width="3.109375" style="1" customWidth="1"/>
    <col min="2" max="2" width="8.88671875" style="1"/>
    <col min="3" max="3" width="24.77734375" style="1" customWidth="1"/>
    <col min="4" max="7" width="8.88671875" style="1"/>
    <col min="8" max="8" width="5.6640625" style="1" customWidth="1"/>
    <col min="9" max="10" width="8.88671875" style="2"/>
    <col min="11" max="11" width="21.88671875" style="2" customWidth="1"/>
    <col min="12" max="12" width="14.21875" style="2" customWidth="1"/>
    <col min="13" max="14" width="8.88671875" style="2"/>
    <col min="15" max="16384" width="8.88671875" style="1"/>
  </cols>
  <sheetData>
    <row r="1" spans="2:14" hidden="1" x14ac:dyDescent="0.25"/>
    <row r="2" spans="2:14" hidden="1" x14ac:dyDescent="0.25">
      <c r="B2" s="4" t="s">
        <v>40</v>
      </c>
    </row>
    <row r="3" spans="2:14" hidden="1" x14ac:dyDescent="0.25"/>
    <row r="5" spans="2:14" x14ac:dyDescent="0.25">
      <c r="B5" s="6" t="s">
        <v>34</v>
      </c>
      <c r="C5" s="7" t="s">
        <v>35</v>
      </c>
      <c r="D5" s="8" t="s">
        <v>0</v>
      </c>
      <c r="E5" s="8" t="s">
        <v>1</v>
      </c>
      <c r="F5" s="8" t="s">
        <v>2</v>
      </c>
      <c r="I5" s="5" t="s">
        <v>34</v>
      </c>
      <c r="J5" s="5" t="s">
        <v>10</v>
      </c>
      <c r="K5" s="5" t="s">
        <v>37</v>
      </c>
      <c r="L5" s="5" t="s">
        <v>38</v>
      </c>
      <c r="N5" s="2" t="s">
        <v>39</v>
      </c>
    </row>
    <row r="6" spans="2:14" ht="19.8" customHeight="1" x14ac:dyDescent="0.25">
      <c r="B6" s="9"/>
      <c r="C6" s="10"/>
      <c r="D6" s="11" t="s">
        <v>17</v>
      </c>
      <c r="E6" s="11" t="s">
        <v>18</v>
      </c>
      <c r="F6" s="11" t="s">
        <v>19</v>
      </c>
      <c r="I6" s="3" t="s">
        <v>28</v>
      </c>
      <c r="J6" s="3" t="s">
        <v>18</v>
      </c>
      <c r="K6" s="3" t="str">
        <f>VLOOKUP(I6,$B$7:$F$20,2,0)</f>
        <v>Freeze trà xanh</v>
      </c>
      <c r="L6" s="3">
        <f>VLOOKUP(I6,$B$7:$F$20,MATCH(J6,$D$6:$F$6,0)+2,)</f>
        <v>65</v>
      </c>
      <c r="N6" s="2">
        <f>MATCH(J6,D6:F6,0)</f>
        <v>2</v>
      </c>
    </row>
    <row r="7" spans="2:14" x14ac:dyDescent="0.25">
      <c r="B7" s="12" t="s">
        <v>20</v>
      </c>
      <c r="C7" s="12" t="s">
        <v>3</v>
      </c>
      <c r="D7" s="11">
        <v>29</v>
      </c>
      <c r="E7" s="11">
        <v>39</v>
      </c>
      <c r="F7" s="11">
        <v>45</v>
      </c>
      <c r="I7" s="3" t="s">
        <v>20</v>
      </c>
      <c r="J7" s="3" t="s">
        <v>18</v>
      </c>
      <c r="K7" s="3" t="str">
        <f t="shared" ref="K7:K11" si="0">VLOOKUP(I7,$B$7:$F$20,2,0)</f>
        <v>Phin sữa đá</v>
      </c>
      <c r="L7" s="3">
        <f t="shared" ref="L7:L11" si="1">VLOOKUP(I7,$B$7:$F$20,MATCH(J7,$D$6:$F$6,0)+2,)</f>
        <v>39</v>
      </c>
    </row>
    <row r="8" spans="2:14" x14ac:dyDescent="0.25">
      <c r="B8" s="12" t="s">
        <v>21</v>
      </c>
      <c r="C8" s="12" t="s">
        <v>4</v>
      </c>
      <c r="D8" s="11">
        <v>29</v>
      </c>
      <c r="E8" s="11">
        <v>35</v>
      </c>
      <c r="F8" s="11">
        <v>39</v>
      </c>
      <c r="I8" s="3" t="s">
        <v>20</v>
      </c>
      <c r="J8" s="3" t="s">
        <v>19</v>
      </c>
      <c r="K8" s="3" t="str">
        <f t="shared" si="0"/>
        <v>Phin sữa đá</v>
      </c>
      <c r="L8" s="3">
        <f t="shared" si="1"/>
        <v>45</v>
      </c>
    </row>
    <row r="9" spans="2:14" x14ac:dyDescent="0.25">
      <c r="B9" s="12" t="s">
        <v>22</v>
      </c>
      <c r="C9" s="12" t="s">
        <v>16</v>
      </c>
      <c r="D9" s="11">
        <v>29</v>
      </c>
      <c r="E9" s="11">
        <v>39</v>
      </c>
      <c r="F9" s="11">
        <v>45</v>
      </c>
      <c r="I9" s="3" t="s">
        <v>21</v>
      </c>
      <c r="J9" s="3" t="s">
        <v>17</v>
      </c>
      <c r="K9" s="3" t="str">
        <f t="shared" si="0"/>
        <v>Phin đen đá</v>
      </c>
      <c r="L9" s="3">
        <f t="shared" si="1"/>
        <v>29</v>
      </c>
    </row>
    <row r="10" spans="2:14" x14ac:dyDescent="0.25">
      <c r="B10" s="12" t="s">
        <v>23</v>
      </c>
      <c r="C10" s="12" t="s">
        <v>11</v>
      </c>
      <c r="D10" s="11">
        <v>45</v>
      </c>
      <c r="E10" s="11">
        <v>49</v>
      </c>
      <c r="F10" s="11">
        <v>55</v>
      </c>
      <c r="I10" s="3" t="s">
        <v>21</v>
      </c>
      <c r="J10" s="3" t="s">
        <v>18</v>
      </c>
      <c r="K10" s="3" t="str">
        <f t="shared" si="0"/>
        <v>Phin đen đá</v>
      </c>
      <c r="L10" s="3">
        <f t="shared" si="1"/>
        <v>35</v>
      </c>
    </row>
    <row r="11" spans="2:14" x14ac:dyDescent="0.25">
      <c r="B11" s="12" t="s">
        <v>24</v>
      </c>
      <c r="C11" s="12" t="s">
        <v>5</v>
      </c>
      <c r="D11" s="11">
        <v>45</v>
      </c>
      <c r="E11" s="11">
        <v>55</v>
      </c>
      <c r="F11" s="11">
        <v>65</v>
      </c>
      <c r="I11" s="3" t="s">
        <v>21</v>
      </c>
      <c r="J11" s="3" t="s">
        <v>18</v>
      </c>
      <c r="K11" s="3" t="str">
        <f t="shared" si="0"/>
        <v>Phin đen đá</v>
      </c>
      <c r="L11" s="3">
        <f t="shared" si="1"/>
        <v>35</v>
      </c>
    </row>
    <row r="12" spans="2:14" x14ac:dyDescent="0.25">
      <c r="B12" s="12" t="s">
        <v>25</v>
      </c>
      <c r="C12" s="12" t="s">
        <v>6</v>
      </c>
      <c r="D12" s="11">
        <v>45</v>
      </c>
      <c r="E12" s="11">
        <v>55</v>
      </c>
      <c r="F12" s="11">
        <v>65</v>
      </c>
    </row>
    <row r="13" spans="2:14" x14ac:dyDescent="0.25">
      <c r="B13" s="12" t="s">
        <v>26</v>
      </c>
      <c r="C13" s="12" t="s">
        <v>7</v>
      </c>
      <c r="D13" s="11">
        <v>45</v>
      </c>
      <c r="E13" s="11">
        <v>55</v>
      </c>
      <c r="F13" s="11">
        <v>65</v>
      </c>
    </row>
    <row r="14" spans="2:14" x14ac:dyDescent="0.25">
      <c r="B14" s="12" t="s">
        <v>27</v>
      </c>
      <c r="C14" s="12" t="s">
        <v>8</v>
      </c>
      <c r="D14" s="11">
        <v>45</v>
      </c>
      <c r="E14" s="11">
        <v>55</v>
      </c>
      <c r="F14" s="11">
        <v>65</v>
      </c>
      <c r="I14" s="5" t="s">
        <v>34</v>
      </c>
      <c r="J14" s="5" t="s">
        <v>10</v>
      </c>
      <c r="K14" s="5" t="s">
        <v>37</v>
      </c>
      <c r="L14" s="5" t="s">
        <v>38</v>
      </c>
    </row>
    <row r="15" spans="2:14" x14ac:dyDescent="0.25">
      <c r="B15" s="12" t="s">
        <v>28</v>
      </c>
      <c r="C15" s="12" t="s">
        <v>12</v>
      </c>
      <c r="D15" s="11">
        <v>55</v>
      </c>
      <c r="E15" s="11">
        <v>65</v>
      </c>
      <c r="F15" s="11">
        <v>69</v>
      </c>
      <c r="I15" s="3" t="s">
        <v>20</v>
      </c>
      <c r="J15" s="3" t="s">
        <v>17</v>
      </c>
      <c r="L15" s="3"/>
    </row>
    <row r="16" spans="2:14" x14ac:dyDescent="0.25">
      <c r="B16" s="12" t="s">
        <v>29</v>
      </c>
      <c r="C16" s="12" t="s">
        <v>13</v>
      </c>
      <c r="D16" s="11">
        <v>55</v>
      </c>
      <c r="E16" s="11">
        <v>65</v>
      </c>
      <c r="F16" s="11">
        <v>69</v>
      </c>
      <c r="I16" s="3" t="s">
        <v>20</v>
      </c>
      <c r="J16" s="3" t="s">
        <v>18</v>
      </c>
      <c r="K16" s="3"/>
      <c r="L16" s="3"/>
    </row>
    <row r="17" spans="2:12" x14ac:dyDescent="0.25">
      <c r="B17" s="12" t="s">
        <v>30</v>
      </c>
      <c r="C17" s="12" t="s">
        <v>15</v>
      </c>
      <c r="D17" s="11">
        <v>55</v>
      </c>
      <c r="E17" s="11">
        <v>65</v>
      </c>
      <c r="F17" s="11">
        <v>69</v>
      </c>
      <c r="I17" s="3" t="s">
        <v>20</v>
      </c>
      <c r="J17" s="3" t="s">
        <v>19</v>
      </c>
      <c r="K17" s="3"/>
      <c r="L17" s="3"/>
    </row>
    <row r="18" spans="2:12" x14ac:dyDescent="0.25">
      <c r="B18" s="12" t="s">
        <v>31</v>
      </c>
      <c r="C18" s="12" t="s">
        <v>14</v>
      </c>
      <c r="D18" s="11">
        <v>55</v>
      </c>
      <c r="E18" s="11">
        <v>65</v>
      </c>
      <c r="F18" s="11">
        <v>69</v>
      </c>
      <c r="I18" s="3" t="s">
        <v>21</v>
      </c>
      <c r="J18" s="3" t="s">
        <v>17</v>
      </c>
      <c r="K18" s="3"/>
      <c r="L18" s="3"/>
    </row>
    <row r="19" spans="2:12" x14ac:dyDescent="0.25">
      <c r="B19" s="12" t="s">
        <v>32</v>
      </c>
      <c r="C19" s="13" t="s">
        <v>9</v>
      </c>
      <c r="D19" s="14">
        <v>45</v>
      </c>
      <c r="E19" s="14">
        <v>49</v>
      </c>
      <c r="F19" s="14">
        <v>55</v>
      </c>
      <c r="I19" s="3" t="s">
        <v>21</v>
      </c>
      <c r="J19" s="3" t="s">
        <v>18</v>
      </c>
      <c r="K19" s="3"/>
      <c r="L19" s="3"/>
    </row>
    <row r="20" spans="2:12" x14ac:dyDescent="0.25">
      <c r="B20" s="15" t="s">
        <v>33</v>
      </c>
      <c r="C20" s="16" t="s">
        <v>36</v>
      </c>
      <c r="D20" s="17">
        <v>45</v>
      </c>
      <c r="E20" s="17">
        <v>49</v>
      </c>
      <c r="F20" s="17">
        <v>55</v>
      </c>
      <c r="I20" s="3" t="s">
        <v>21</v>
      </c>
      <c r="J20" s="3" t="s">
        <v>19</v>
      </c>
      <c r="K20" s="3"/>
      <c r="L20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Giang .</cp:lastModifiedBy>
  <dcterms:created xsi:type="dcterms:W3CDTF">2024-09-03T09:21:22Z</dcterms:created>
  <dcterms:modified xsi:type="dcterms:W3CDTF">2024-09-03T12:56:05Z</dcterms:modified>
</cp:coreProperties>
</file>