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codeName="ThisWorkbook" defaultThemeVersion="166925"/>
  <mc:AlternateContent xmlns:mc="http://schemas.openxmlformats.org/markup-compatibility/2006">
    <mc:Choice Requires="x15">
      <x15ac:absPath xmlns:x15ac="http://schemas.microsoft.com/office/spreadsheetml/2010/11/ac" url="C:\MyExcel\MiniTool\FileViDu\HamChenAnh\"/>
    </mc:Choice>
  </mc:AlternateContent>
  <xr:revisionPtr revIDLastSave="0" documentId="13_ncr:1_{7CD0CC05-AC00-4AF8-96CA-5D298ED3FD83}" xr6:coauthVersionLast="47" xr6:coauthVersionMax="47" xr10:uidLastSave="{00000000-0000-0000-0000-000000000000}"/>
  <bookViews>
    <workbookView xWindow="-108" yWindow="-108" windowWidth="23256" windowHeight="12576" firstSheet="1" activeTab="3" xr2:uid="{411B7667-1881-4C68-BE15-6869182DBBC1}"/>
  </bookViews>
  <sheets>
    <sheet name="Tempvtv1" sheetId="6" state="veryHidden" r:id="rId1"/>
    <sheet name="SanPham" sheetId="1" r:id="rId2"/>
    <sheet name="BaoGia" sheetId="3" r:id="rId3"/>
    <sheet name="ThongTinSP" sheetId="5" r:id="rId4"/>
  </sheets>
  <externalReferences>
    <externalReference r:id="rId5"/>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6" i="5" l="1"/>
  <c r="C9" i="5"/>
  <c r="C8" i="5"/>
  <c r="C7" i="5"/>
  <c r="E13" i="3"/>
  <c r="F13" i="3" s="1"/>
  <c r="E14" i="3"/>
  <c r="F14" i="3" s="1"/>
  <c r="E12" i="3"/>
  <c r="F12" i="3" s="1"/>
  <c r="C13" i="3"/>
  <c r="C14" i="3"/>
  <c r="C12" i="3"/>
  <c r="F15" i="3"/>
  <c r="F16" i="3"/>
  <c r="F17" i="3"/>
  <c r="B1" i="3"/>
  <c r="A1" i="3"/>
  <c r="D6" i="5"/>
  <c r="F18"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KHTC_MAC</author>
  </authors>
  <commentList>
    <comment ref="D6" authorId="0" shapeId="0" xr:uid="{3C63AF4A-BA16-4CE4-92F3-290A4BBB1D89}">
      <text>
        <r>
          <rPr>
            <b/>
            <sz val="9"/>
            <color indexed="81"/>
            <rFont val="Tahoma"/>
            <charset val="1"/>
          </rPr>
          <t xml:space="preserve">
</t>
        </r>
      </text>
    </comment>
  </commentList>
</comments>
</file>

<file path=xl/sharedStrings.xml><?xml version="1.0" encoding="utf-8"?>
<sst xmlns="http://schemas.openxmlformats.org/spreadsheetml/2006/main" count="184" uniqueCount="169">
  <si>
    <t>STT</t>
  </si>
  <si>
    <t>MÃ</t>
  </si>
  <si>
    <t>TÊN</t>
  </si>
  <si>
    <t>ĐƠN GIÁ</t>
  </si>
  <si>
    <t>Bộ quần áo nữ</t>
  </si>
  <si>
    <t>Váy liền nữ tee cotton usa</t>
  </si>
  <si>
    <t>Áo nỉ unisex người lớn cotton usa</t>
  </si>
  <si>
    <t>Áo len nữ phối kẻ ngang</t>
  </si>
  <si>
    <t>Váy liền nữ</t>
  </si>
  <si>
    <t>Áo sơ mi nữ</t>
  </si>
  <si>
    <t>Áo len nữ</t>
  </si>
  <si>
    <t>Áo len nữ tay phồng</t>
  </si>
  <si>
    <t>Áo khoác nữ</t>
  </si>
  <si>
    <t>Quần legging nữ slim fit hoạ tiết kẻ</t>
  </si>
  <si>
    <t>Quần nỉ nữ dáng jogger</t>
  </si>
  <si>
    <t>Áo mặc trong nữ</t>
  </si>
  <si>
    <t>Áo nỉ nữ cotton usa</t>
  </si>
  <si>
    <t>Áo len nữ cổ tròn dài tay</t>
  </si>
  <si>
    <t>Áo nỉ có mũ nữ cotton usa</t>
  </si>
  <si>
    <t>Áo kiểu nữ</t>
  </si>
  <si>
    <t>Áo phông nữ</t>
  </si>
  <si>
    <t>Áo nỉ có mũ nữ hình in</t>
  </si>
  <si>
    <t>Áo nỉ nữ hình in</t>
  </si>
  <si>
    <t>Áo khoác khaki unisex 100% cotton</t>
  </si>
  <si>
    <t>Chân váy nữ mini vạt lệch</t>
  </si>
  <si>
    <t>Quần jeans nữ slim fit cotton usa</t>
  </si>
  <si>
    <t>Áo khoác gió nữ</t>
  </si>
  <si>
    <t>Áo phông nữ hình in</t>
  </si>
  <si>
    <t>Váy liền nữ kẻ caro 100% cotton</t>
  </si>
  <si>
    <t>Bộ mặc nhà pyjama nữ 100% cotton</t>
  </si>
  <si>
    <t>Áo phông nữ hình in 100% cotton</t>
  </si>
  <si>
    <t>Quần jeans nữ cạp chun</t>
  </si>
  <si>
    <t>Quần legging nữ skinny giả denim</t>
  </si>
  <si>
    <t>Áo sơ mi nữ kẻ caro 100% cotton</t>
  </si>
  <si>
    <t>Set 3 đôi tất nữ đôi cổ ngắn</t>
  </si>
  <si>
    <t>Váy liền nữ dáng suông</t>
  </si>
  <si>
    <t>Áo nỉ có mũ nữ mickey go vietnam</t>
  </si>
  <si>
    <t>Váy liền nữ họa tiết hoa</t>
  </si>
  <si>
    <t>Tất nữ cổ trung phối màu</t>
  </si>
  <si>
    <t>Áo nỉ nữ hình in tay phồng</t>
  </si>
  <si>
    <t>Áo nỉ nữ trơn dáng regular</t>
  </si>
  <si>
    <t>Áo phông nữ dài tay slim fit</t>
  </si>
  <si>
    <t>Bộ mặc nhà nữ 100% cotton</t>
  </si>
  <si>
    <t>Tên hàng</t>
  </si>
  <si>
    <t>Slg</t>
  </si>
  <si>
    <t>Đơn giá</t>
  </si>
  <si>
    <t>Thành Tiền</t>
  </si>
  <si>
    <t>Quy cách sản phẩm</t>
  </si>
  <si>
    <t>Thư mục chứa ảnh "JPG" phải đặt cùng thư mục với file Excel này!</t>
  </si>
  <si>
    <t>Ghi chú:</t>
  </si>
  <si>
    <t>– Đơn giá chưa bao gồm thuế VAT</t>
  </si>
  <si>
    <t>– Báo giá có hiệu lực trong vòng 14 ngày kể từ ngày ban hành.</t>
  </si>
  <si>
    <t>Mọi chi tiết vui lòng xin liên hệ:</t>
  </si>
  <si>
    <t>Mr ……………….. Di động………………. Email: ………………..</t>
  </si>
  <si>
    <t>Trân trọng kính chào!</t>
  </si>
  <si>
    <t>…….., ngày … tháng … năm …</t>
  </si>
  <si>
    <t>Add in MyExcel - Tăng tốc công việc trên Excel
SĐT: 0984.24.23.27
Email: nguyengiangvtv1@gmail.com
Website: www.myexcel.uk</t>
  </si>
  <si>
    <t xml:space="preserve">BẢNG BÁO GIÁ </t>
  </si>
  <si>
    <t>Ngày: 10/3/2022</t>
  </si>
  <si>
    <t>Kính gửi: Quý Khách hàng</t>
  </si>
  <si>
    <t>Lời đầu tiên, xin trân trọng cảm ơn quý khách hàng đã quan tâm đến các sản phẩm may mặc của chúng tôi, chúng tôi xin gửi đến quý khách hàng bảng báo giá với chi tiết như sau:</t>
  </si>
  <si>
    <t>Mã SP</t>
  </si>
  <si>
    <t>Tổng cộng</t>
  </si>
  <si>
    <t>Quy cách sản phẩm A000 (5)</t>
  </si>
  <si>
    <t>Quy cách sản phẩm A000 (8)</t>
  </si>
  <si>
    <t>Quy cách sản phẩm A000 (9)</t>
  </si>
  <si>
    <t>c</t>
  </si>
  <si>
    <t>d</t>
  </si>
  <si>
    <t>A000 (5).jpg</t>
  </si>
  <si>
    <t>A000 (8).jpg</t>
  </si>
  <si>
    <t>A000 (9).jpg</t>
  </si>
  <si>
    <t>A000 (1).jpg</t>
  </si>
  <si>
    <t>A000 (2).jpg</t>
  </si>
  <si>
    <t>A000 (3).jpg</t>
  </si>
  <si>
    <t>A000 (4).jpg</t>
  </si>
  <si>
    <t>A000 (6).jpg</t>
  </si>
  <si>
    <t>A000 (7).jpg</t>
  </si>
  <si>
    <t>A000 (10).jpg</t>
  </si>
  <si>
    <t>A000 (11).jpg</t>
  </si>
  <si>
    <t>A000 (12).jpg</t>
  </si>
  <si>
    <t>A000 (13).jpg</t>
  </si>
  <si>
    <t>A000 (14).jpg</t>
  </si>
  <si>
    <t>A000 (15).jpg</t>
  </si>
  <si>
    <t>A000 (16).jpg</t>
  </si>
  <si>
    <t>A000 (17).jpg</t>
  </si>
  <si>
    <t>A000 (18).jpg</t>
  </si>
  <si>
    <t>A000 (19).jpg</t>
  </si>
  <si>
    <t>A000 (20).jpg</t>
  </si>
  <si>
    <t>A000 (21).jpg</t>
  </si>
  <si>
    <t>A000 (22).jpg</t>
  </si>
  <si>
    <t>A000 (23).jpg</t>
  </si>
  <si>
    <t>A000 (24).jpg</t>
  </si>
  <si>
    <t>A000 (25).jpg</t>
  </si>
  <si>
    <t>A000 (26).jpg</t>
  </si>
  <si>
    <t>A000 (27).jpg</t>
  </si>
  <si>
    <t>A000 (28).jpg</t>
  </si>
  <si>
    <t>A000 (29).jpg</t>
  </si>
  <si>
    <t>A000 (30).jpg</t>
  </si>
  <si>
    <t>A000 (31).jpg</t>
  </si>
  <si>
    <t>A000 (32).jpg</t>
  </si>
  <si>
    <t>A000 (33).jpg</t>
  </si>
  <si>
    <t>A000 (34).jpg</t>
  </si>
  <si>
    <t>A000 (35).jpg</t>
  </si>
  <si>
    <t>A000 (36).jpg</t>
  </si>
  <si>
    <t>A000 (37).jpg</t>
  </si>
  <si>
    <t>A000 (38).jpg</t>
  </si>
  <si>
    <t>A000 (39).jpg</t>
  </si>
  <si>
    <t>A000 (40).jpg</t>
  </si>
  <si>
    <t>A000 (41).jpg</t>
  </si>
  <si>
    <t>A000 (42).jpg</t>
  </si>
  <si>
    <t>A000 (43).jpg</t>
  </si>
  <si>
    <t>A000 (44).jpg</t>
  </si>
  <si>
    <t>A000 (45).jpg</t>
  </si>
  <si>
    <t>Quy cách sản phẩm A000 (1)</t>
  </si>
  <si>
    <t>Quy cách sản phẩm A000 (2)</t>
  </si>
  <si>
    <t>Quy cách sản phẩm A000 (3)</t>
  </si>
  <si>
    <t>Quy cách sản phẩm A000 (4)</t>
  </si>
  <si>
    <t>Quy cách sản phẩm A000 (6)</t>
  </si>
  <si>
    <t>Quy cách sản phẩm A000 (7)</t>
  </si>
  <si>
    <t>Quy cách sản phẩm A000 (10)</t>
  </si>
  <si>
    <t>Quy cách sản phẩm A000 (11)</t>
  </si>
  <si>
    <t>Quy cách sản phẩm A000 (12)</t>
  </si>
  <si>
    <t>Quy cách sản phẩm A000 (13)</t>
  </si>
  <si>
    <t>Quy cách sản phẩm A000 (14)</t>
  </si>
  <si>
    <t>Quy cách sản phẩm A000 (15)</t>
  </si>
  <si>
    <t>Quy cách sản phẩm A000 (16)</t>
  </si>
  <si>
    <t>Quy cách sản phẩm A000 (17)</t>
  </si>
  <si>
    <t>Quy cách sản phẩm A000 (18)</t>
  </si>
  <si>
    <t>Quy cách sản phẩm A000 (19)</t>
  </si>
  <si>
    <t>Quy cách sản phẩm A000 (20)</t>
  </si>
  <si>
    <t>Quy cách sản phẩm A000 (21)</t>
  </si>
  <si>
    <t>Quy cách sản phẩm A000 (22)</t>
  </si>
  <si>
    <t>Quy cách sản phẩm A000 (23)</t>
  </si>
  <si>
    <t>Quy cách sản phẩm A000 (24)</t>
  </si>
  <si>
    <t>Quy cách sản phẩm A000 (25)</t>
  </si>
  <si>
    <t>Quy cách sản phẩm A000 (26)</t>
  </si>
  <si>
    <t>Quy cách sản phẩm A000 (27)</t>
  </si>
  <si>
    <t>Quy cách sản phẩm A000 (28)</t>
  </si>
  <si>
    <t>Quy cách sản phẩm A000 (29)</t>
  </si>
  <si>
    <t>Quy cách sản phẩm A000 (30)</t>
  </si>
  <si>
    <t>Quy cách sản phẩm A000 (31)</t>
  </si>
  <si>
    <t>Quy cách sản phẩm A000 (32)</t>
  </si>
  <si>
    <t>Quy cách sản phẩm A000 (33)</t>
  </si>
  <si>
    <t>Quy cách sản phẩm A000 (34)</t>
  </si>
  <si>
    <t>Quy cách sản phẩm A000 (35)</t>
  </si>
  <si>
    <t>Quy cách sản phẩm A000 (36)</t>
  </si>
  <si>
    <t>Quy cách sản phẩm A000 (37)</t>
  </si>
  <si>
    <t>Quy cách sản phẩm A000 (38)</t>
  </si>
  <si>
    <t>Quy cách sản phẩm A000 (39)</t>
  </si>
  <si>
    <t>Quy cách sản phẩm A000 (40)</t>
  </si>
  <si>
    <t>Quy cách sản phẩm A000 (41)</t>
  </si>
  <si>
    <t>Quy cách sản phẩm A000 (42)</t>
  </si>
  <si>
    <t>Quy cách sản phẩm A000 (43)</t>
  </si>
  <si>
    <t>Quy cách sản phẩm A000 (44)</t>
  </si>
  <si>
    <t>Quy cách sản phẩm A000 (45)</t>
  </si>
  <si>
    <t>Số Thứ tự</t>
  </si>
  <si>
    <t>Địa chỉ Email</t>
  </si>
  <si>
    <t>Tiêu đề thư</t>
  </si>
  <si>
    <t>Nội dung thư</t>
  </si>
  <si>
    <t>Nội dung</t>
  </si>
  <si>
    <t>Giá trị</t>
  </si>
  <si>
    <t>A3</t>
  </si>
  <si>
    <t>SanPham</t>
  </si>
  <si>
    <t>akmjkmjkjkjk'SanPham'!$A$3</t>
  </si>
  <si>
    <t>H1</t>
  </si>
  <si>
    <t>TB MyExcel</t>
  </si>
  <si>
    <t>akmjkmjkjkjkTB MyExcel!$H$1</t>
  </si>
  <si>
    <t>QUY CÁCH SẢN PHẨM</t>
  </si>
  <si>
    <t>HÌNH ẢNH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</si>
</sst>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Arial"/>
      <family val="2"/>
      <charset val="163"/>
      <scheme val="minor"/>
    </font>
    <font>
      <sz val="11"/>
      <name val="Arial"/>
      <family val="2"/>
      <scheme val="minor"/>
    </font>
    <font>
      <sz val="11"/>
      <color theme="1"/>
      <name val="Arial"/>
      <family val="2"/>
      <scheme val="minor"/>
    </font>
    <font>
      <b/>
      <sz val="11"/>
      <color theme="1"/>
      <name val="Arial"/>
      <family val="2"/>
      <scheme val="minor"/>
    </font>
    <font>
      <sz val="11"/>
      <color rgb="FF000000"/>
      <name val="Calibri"/>
      <family val="2"/>
    </font>
    <font>
      <b/>
      <sz val="12"/>
      <color rgb="FF000000"/>
      <name val="Times New Roman"/>
      <family val="1"/>
    </font>
    <font>
      <b/>
      <sz val="12"/>
      <name val="Times New Roman"/>
      <family val="1"/>
    </font>
    <font>
      <i/>
      <sz val="12"/>
      <name val="Times New Roman"/>
      <family val="1"/>
    </font>
    <font>
      <b/>
      <sz val="11"/>
      <name val="Times New Roman"/>
      <family val="1"/>
    </font>
    <font>
      <b/>
      <sz val="11"/>
      <color rgb="FFFF0000"/>
      <name val="Arial"/>
      <family val="2"/>
      <scheme val="minor"/>
    </font>
    <font>
      <b/>
      <sz val="11"/>
      <color rgb="FF000000"/>
      <name val="Arial"/>
      <family val="2"/>
      <scheme val="minor"/>
    </font>
    <font>
      <sz val="11"/>
      <color rgb="FF000000"/>
      <name val="Arial"/>
      <family val="2"/>
      <scheme val="minor"/>
    </font>
    <font>
      <i/>
      <sz val="11"/>
      <color rgb="FF000000"/>
      <name val="Arial"/>
      <family val="2"/>
      <scheme val="minor"/>
    </font>
    <font>
      <sz val="13"/>
      <color theme="1"/>
      <name val="Times New Roman"/>
      <family val="1"/>
    </font>
    <font>
      <b/>
      <sz val="13"/>
      <color theme="1"/>
      <name val="Times New Roman"/>
      <family val="1"/>
    </font>
    <font>
      <b/>
      <sz val="9"/>
      <color indexed="81"/>
      <name val="Tahoma"/>
      <charset val="1"/>
    </font>
  </fonts>
  <fills count="8">
    <fill>
      <patternFill patternType="none"/>
    </fill>
    <fill>
      <patternFill patternType="gray125"/>
    </fill>
    <fill>
      <patternFill patternType="solid">
        <fgColor theme="4" tint="0.59999389629810485"/>
        <bgColor indexed="64"/>
      </patternFill>
    </fill>
    <fill>
      <patternFill patternType="solid">
        <fgColor rgb="FFFFFFFF"/>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FFC00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rgb="FFCCCCCC"/>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64"/>
      </left>
      <right style="thin">
        <color indexed="8"/>
      </right>
      <top style="thin">
        <color indexed="64"/>
      </top>
      <bottom style="hair">
        <color indexed="8"/>
      </bottom>
      <diagonal/>
    </border>
    <border>
      <left style="thin">
        <color indexed="8"/>
      </left>
      <right style="thin">
        <color indexed="8"/>
      </right>
      <top style="thin">
        <color indexed="64"/>
      </top>
      <bottom style="hair">
        <color indexed="8"/>
      </bottom>
      <diagonal/>
    </border>
    <border>
      <left style="thin">
        <color indexed="8"/>
      </left>
      <right style="thin">
        <color indexed="64"/>
      </right>
      <top style="thin">
        <color indexed="64"/>
      </top>
      <bottom style="hair">
        <color indexed="8"/>
      </bottom>
      <diagonal/>
    </border>
    <border>
      <left style="thin">
        <color indexed="64"/>
      </left>
      <right style="thin">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thin">
        <color indexed="64"/>
      </left>
      <right style="thin">
        <color indexed="8"/>
      </right>
      <top style="hair">
        <color indexed="8"/>
      </top>
      <bottom style="thin">
        <color indexed="64"/>
      </bottom>
      <diagonal/>
    </border>
    <border>
      <left style="thin">
        <color indexed="8"/>
      </left>
      <right style="thin">
        <color indexed="8"/>
      </right>
      <top style="hair">
        <color indexed="8"/>
      </top>
      <bottom style="thin">
        <color indexed="64"/>
      </bottom>
      <diagonal/>
    </border>
    <border>
      <left style="thin">
        <color indexed="8"/>
      </left>
      <right style="thin">
        <color indexed="64"/>
      </right>
      <top style="hair">
        <color indexed="8"/>
      </top>
      <bottom/>
      <diagonal/>
    </border>
  </borders>
  <cellStyleXfs count="3">
    <xf numFmtId="0" fontId="0" fillId="0" borderId="0"/>
    <xf numFmtId="0" fontId="1" fillId="0" borderId="0" applyNumberFormat="0" applyFont="0" applyFill="0" applyBorder="0" applyProtection="0">
      <alignment horizontal="left" wrapText="1" indent="1"/>
    </xf>
    <xf numFmtId="0" fontId="4" fillId="0" borderId="0"/>
  </cellStyleXfs>
  <cellXfs count="49">
    <xf numFmtId="0" fontId="0" fillId="0" borderId="0" xfId="0"/>
    <xf numFmtId="3" fontId="0" fillId="0" borderId="0" xfId="0" applyNumberFormat="1"/>
    <xf numFmtId="0" fontId="0" fillId="0" borderId="1" xfId="0" applyBorder="1"/>
    <xf numFmtId="3" fontId="0" fillId="0" borderId="1" xfId="0" applyNumberFormat="1" applyBorder="1"/>
    <xf numFmtId="0" fontId="0" fillId="2" borderId="1" xfId="0" applyFill="1" applyBorder="1"/>
    <xf numFmtId="3" fontId="0" fillId="2" borderId="1" xfId="0" applyNumberFormat="1" applyFill="1" applyBorder="1"/>
    <xf numFmtId="0" fontId="2" fillId="0" borderId="0" xfId="0" applyFont="1"/>
    <xf numFmtId="0" fontId="9" fillId="0" borderId="0" xfId="0" applyFont="1" applyAlignment="1">
      <alignment horizontal="center" vertical="center"/>
    </xf>
    <xf numFmtId="3" fontId="9" fillId="0" borderId="0" xfId="0" applyNumberFormat="1" applyFont="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3" fontId="0" fillId="0" borderId="1" xfId="0" applyNumberFormat="1" applyBorder="1" applyAlignment="1">
      <alignment vertical="center" wrapText="1"/>
    </xf>
    <xf numFmtId="0" fontId="3" fillId="5"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vertical="center" wrapText="1"/>
    </xf>
    <xf numFmtId="3" fontId="3" fillId="0" borderId="1" xfId="0" applyNumberFormat="1" applyFont="1" applyBorder="1" applyAlignment="1">
      <alignment vertical="center" wrapText="1"/>
    </xf>
    <xf numFmtId="0" fontId="13" fillId="0" borderId="0" xfId="0" applyFont="1"/>
    <xf numFmtId="0" fontId="13" fillId="0" borderId="0" xfId="0" applyFont="1" applyAlignment="1">
      <alignment horizontal="center"/>
    </xf>
    <xf numFmtId="0" fontId="13" fillId="6" borderId="0" xfId="0" applyFont="1" applyFill="1"/>
    <xf numFmtId="0" fontId="13" fillId="7" borderId="0" xfId="0" applyFont="1" applyFill="1"/>
    <xf numFmtId="3" fontId="13" fillId="0" borderId="0" xfId="0" applyNumberFormat="1" applyFont="1"/>
    <xf numFmtId="0" fontId="14" fillId="0" borderId="8" xfId="0" applyFont="1" applyBorder="1" applyAlignment="1">
      <alignment horizontal="center" vertical="center"/>
    </xf>
    <xf numFmtId="0" fontId="14" fillId="0" borderId="9" xfId="0" applyFont="1" applyBorder="1" applyAlignment="1">
      <alignment vertical="center"/>
    </xf>
    <xf numFmtId="3" fontId="14" fillId="0" borderId="9" xfId="0" applyNumberFormat="1" applyFont="1" applyBorder="1" applyAlignment="1">
      <alignment vertical="center"/>
    </xf>
    <xf numFmtId="0" fontId="14" fillId="0" borderId="10" xfId="0" applyFont="1" applyBorder="1" applyAlignment="1">
      <alignment vertical="center"/>
    </xf>
    <xf numFmtId="0" fontId="13" fillId="0" borderId="11" xfId="0" applyFont="1" applyBorder="1" applyAlignment="1">
      <alignment horizontal="center" vertical="center"/>
    </xf>
    <xf numFmtId="0" fontId="13" fillId="0" borderId="12" xfId="0" applyFont="1" applyBorder="1" applyAlignment="1">
      <alignment vertical="center"/>
    </xf>
    <xf numFmtId="3" fontId="13" fillId="0" borderId="12" xfId="0" applyNumberFormat="1" applyFont="1" applyBorder="1" applyAlignment="1">
      <alignment vertical="center"/>
    </xf>
    <xf numFmtId="0" fontId="13" fillId="0" borderId="13" xfId="0" applyFont="1" applyBorder="1" applyAlignment="1">
      <alignment horizontal="center" vertical="center"/>
    </xf>
    <xf numFmtId="0" fontId="13" fillId="0" borderId="14" xfId="0" applyFont="1" applyBorder="1" applyAlignment="1">
      <alignment vertical="center"/>
    </xf>
    <xf numFmtId="3" fontId="13" fillId="0" borderId="14" xfId="0" applyNumberFormat="1" applyFont="1" applyBorder="1" applyAlignment="1">
      <alignment vertical="center"/>
    </xf>
    <xf numFmtId="0" fontId="7" fillId="0" borderId="2" xfId="2" applyFont="1" applyBorder="1" applyAlignment="1">
      <alignment horizontal="left" vertical="center" wrapText="1"/>
    </xf>
    <xf numFmtId="0" fontId="7" fillId="0" borderId="0" xfId="2" applyFont="1" applyBorder="1" applyAlignment="1">
      <alignment horizontal="left" vertical="center" wrapText="1"/>
    </xf>
    <xf numFmtId="0" fontId="6" fillId="4" borderId="2" xfId="2" applyFont="1" applyFill="1" applyBorder="1" applyAlignment="1">
      <alignment horizontal="center" vertical="center" wrapText="1"/>
    </xf>
    <xf numFmtId="0" fontId="6" fillId="4" borderId="0" xfId="2" applyFont="1" applyFill="1" applyBorder="1" applyAlignment="1">
      <alignment horizontal="center" vertical="center" wrapText="1"/>
    </xf>
    <xf numFmtId="0" fontId="6" fillId="0" borderId="2" xfId="2" applyFont="1" applyBorder="1" applyAlignment="1">
      <alignment horizontal="left" vertical="center"/>
    </xf>
    <xf numFmtId="0" fontId="6" fillId="0" borderId="0" xfId="2" applyFont="1" applyBorder="1" applyAlignment="1">
      <alignment horizontal="left" vertical="center"/>
    </xf>
    <xf numFmtId="0" fontId="5" fillId="0" borderId="0" xfId="2" applyFont="1" applyBorder="1" applyAlignment="1">
      <alignment horizontal="center" vertical="center"/>
    </xf>
    <xf numFmtId="0" fontId="8" fillId="0" borderId="0" xfId="2" applyFont="1" applyBorder="1" applyAlignment="1">
      <alignment horizontal="right" vertical="center" wrapText="1"/>
    </xf>
    <xf numFmtId="0" fontId="12" fillId="3" borderId="3" xfId="0" applyFont="1" applyFill="1" applyBorder="1" applyAlignment="1">
      <alignment horizontal="center" vertical="center" wrapText="1"/>
    </xf>
    <xf numFmtId="0" fontId="12" fillId="3" borderId="0"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10" fillId="0" borderId="0" xfId="0" applyFont="1" applyAlignment="1">
      <alignment horizontal="left" vertical="center" wrapText="1"/>
    </xf>
    <xf numFmtId="0" fontId="11" fillId="0" borderId="0" xfId="0" applyFont="1" applyAlignment="1">
      <alignment horizontal="left" vertical="center" wrapText="1"/>
    </xf>
    <xf numFmtId="0" fontId="14" fillId="0" borderId="0" xfId="0" applyFont="1" applyAlignment="1">
      <alignment horizontal="center" vertical="center"/>
    </xf>
    <xf numFmtId="0" fontId="13" fillId="0" borderId="15"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cellXfs>
  <cellStyles count="3">
    <cellStyle name="Heading 4 2" xfId="1" xr:uid="{A9088EA8-73D4-4934-A7A8-E2F1F2A0B0BC}"/>
    <cellStyle name="Normal" xfId="0" builtinId="0"/>
    <cellStyle name="Normal 6" xfId="2" xr:uid="{6D4A3A10-C216-463C-B821-8DAED53702A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17781</xdr:colOff>
      <xdr:row>2</xdr:row>
      <xdr:rowOff>82550</xdr:rowOff>
    </xdr:from>
    <xdr:to>
      <xdr:col>2</xdr:col>
      <xdr:colOff>76200</xdr:colOff>
      <xdr:row>3</xdr:row>
      <xdr:rowOff>423729</xdr:rowOff>
    </xdr:to>
    <xdr:pic>
      <xdr:nvPicPr>
        <xdr:cNvPr id="3" name="Picture 2">
          <a:extLst>
            <a:ext uri="{FF2B5EF4-FFF2-40B4-BE49-F238E27FC236}">
              <a16:creationId xmlns:a16="http://schemas.microsoft.com/office/drawing/2014/main" id="{1098E02B-2C8B-4F7B-BEE6-726C19D503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781" y="440690"/>
          <a:ext cx="1772919" cy="51643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yExcel/MyExcel.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definedNames>
      <definedName name="pic_comment"/>
    </defined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32A7B-24AE-4956-B4E7-34D5AE3AC04C}">
  <sheetPr codeName="Sheet2"/>
  <dimension ref="A110:E117"/>
  <sheetViews>
    <sheetView workbookViewId="0"/>
  </sheetViews>
  <sheetFormatPr defaultRowHeight="13.8" x14ac:dyDescent="0.25"/>
  <sheetData>
    <row r="110" spans="1:5" x14ac:dyDescent="0.25">
      <c r="A110" t="s">
        <v>161</v>
      </c>
    </row>
    <row r="111" spans="1:5" x14ac:dyDescent="0.25">
      <c r="A111" t="s">
        <v>162</v>
      </c>
      <c r="E111" t="s">
        <v>163</v>
      </c>
    </row>
    <row r="112" spans="1:5" x14ac:dyDescent="0.25">
      <c r="A112">
        <v>1</v>
      </c>
    </row>
    <row r="113" spans="1:5" x14ac:dyDescent="0.25">
      <c r="A113" t="s">
        <v>164</v>
      </c>
    </row>
    <row r="114" spans="1:5" x14ac:dyDescent="0.25">
      <c r="A114" t="s">
        <v>165</v>
      </c>
      <c r="E114" t="s">
        <v>166</v>
      </c>
    </row>
    <row r="115" spans="1:5" x14ac:dyDescent="0.25">
      <c r="A115">
        <v>1</v>
      </c>
    </row>
    <row r="116" spans="1:5" x14ac:dyDescent="0.25">
      <c r="A116">
        <v>1</v>
      </c>
    </row>
    <row r="117" spans="1:5" x14ac:dyDescent="0.25">
      <c r="A117">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1C09F1-56E4-4D3C-9BBB-DCF02420740B}">
  <sheetPr codeName="Sheet1"/>
  <dimension ref="A1:E50"/>
  <sheetViews>
    <sheetView topLeftCell="A27" workbookViewId="0">
      <selection activeCell="C44" sqref="C44"/>
    </sheetView>
  </sheetViews>
  <sheetFormatPr defaultRowHeight="13.8" x14ac:dyDescent="0.25"/>
  <cols>
    <col min="1" max="1" width="5.69921875" customWidth="1"/>
    <col min="2" max="2" width="8.69921875" bestFit="1" customWidth="1"/>
    <col min="3" max="3" width="30.296875" bestFit="1" customWidth="1"/>
    <col min="4" max="4" width="8.5" style="1" bestFit="1" customWidth="1"/>
    <col min="5" max="5" width="25.5" bestFit="1" customWidth="1"/>
  </cols>
  <sheetData>
    <row r="1" spans="1:5" x14ac:dyDescent="0.25">
      <c r="A1" t="s">
        <v>48</v>
      </c>
    </row>
    <row r="2" spans="1:5" ht="18.600000000000001" customHeight="1" x14ac:dyDescent="0.25">
      <c r="B2" s="7">
        <v>1</v>
      </c>
      <c r="C2" s="7">
        <v>2</v>
      </c>
      <c r="D2" s="8">
        <v>3</v>
      </c>
      <c r="E2" s="7">
        <v>4</v>
      </c>
    </row>
    <row r="3" spans="1:5" x14ac:dyDescent="0.25">
      <c r="A3" s="4" t="s">
        <v>0</v>
      </c>
      <c r="B3" s="4" t="s">
        <v>1</v>
      </c>
      <c r="C3" s="4" t="s">
        <v>2</v>
      </c>
      <c r="D3" s="5" t="s">
        <v>3</v>
      </c>
      <c r="E3" s="4" t="s">
        <v>47</v>
      </c>
    </row>
    <row r="4" spans="1:5" ht="18" customHeight="1" x14ac:dyDescent="0.25">
      <c r="A4" s="2">
        <v>1</v>
      </c>
      <c r="B4" s="2" t="s">
        <v>71</v>
      </c>
      <c r="C4" s="2" t="s">
        <v>4</v>
      </c>
      <c r="D4" s="3">
        <v>449000</v>
      </c>
      <c r="E4" s="2" t="s">
        <v>113</v>
      </c>
    </row>
    <row r="5" spans="1:5" ht="18" customHeight="1" x14ac:dyDescent="0.25">
      <c r="A5" s="2">
        <v>2</v>
      </c>
      <c r="B5" s="2" t="s">
        <v>72</v>
      </c>
      <c r="C5" s="2" t="s">
        <v>5</v>
      </c>
      <c r="D5" s="3">
        <v>399000</v>
      </c>
      <c r="E5" s="2" t="s">
        <v>114</v>
      </c>
    </row>
    <row r="6" spans="1:5" ht="18" customHeight="1" x14ac:dyDescent="0.25">
      <c r="A6" s="2">
        <v>3</v>
      </c>
      <c r="B6" s="2" t="s">
        <v>73</v>
      </c>
      <c r="C6" s="2" t="s">
        <v>6</v>
      </c>
      <c r="D6" s="3">
        <v>349000</v>
      </c>
      <c r="E6" s="2" t="s">
        <v>115</v>
      </c>
    </row>
    <row r="7" spans="1:5" ht="18" customHeight="1" x14ac:dyDescent="0.25">
      <c r="A7" s="2">
        <v>4</v>
      </c>
      <c r="B7" s="2" t="s">
        <v>74</v>
      </c>
      <c r="C7" s="2" t="s">
        <v>7</v>
      </c>
      <c r="D7" s="3">
        <v>299000</v>
      </c>
      <c r="E7" s="2" t="s">
        <v>116</v>
      </c>
    </row>
    <row r="8" spans="1:5" ht="18" customHeight="1" x14ac:dyDescent="0.25">
      <c r="A8" s="2">
        <v>5</v>
      </c>
      <c r="B8" s="2" t="s">
        <v>68</v>
      </c>
      <c r="C8" s="2" t="s">
        <v>8</v>
      </c>
      <c r="D8" s="3">
        <v>249000</v>
      </c>
      <c r="E8" s="2" t="s">
        <v>63</v>
      </c>
    </row>
    <row r="9" spans="1:5" ht="18" customHeight="1" x14ac:dyDescent="0.25">
      <c r="A9" s="2">
        <v>6</v>
      </c>
      <c r="B9" s="2" t="s">
        <v>75</v>
      </c>
      <c r="C9" s="2" t="s">
        <v>9</v>
      </c>
      <c r="D9" s="3">
        <v>199000</v>
      </c>
      <c r="E9" s="2" t="s">
        <v>117</v>
      </c>
    </row>
    <row r="10" spans="1:5" ht="18" customHeight="1" x14ac:dyDescent="0.25">
      <c r="A10" s="2">
        <v>7</v>
      </c>
      <c r="B10" s="2" t="s">
        <v>76</v>
      </c>
      <c r="C10" s="2" t="s">
        <v>10</v>
      </c>
      <c r="D10" s="3">
        <v>149000</v>
      </c>
      <c r="E10" s="2" t="s">
        <v>118</v>
      </c>
    </row>
    <row r="11" spans="1:5" ht="18" customHeight="1" x14ac:dyDescent="0.25">
      <c r="A11" s="2">
        <v>8</v>
      </c>
      <c r="B11" s="2" t="s">
        <v>69</v>
      </c>
      <c r="C11" s="2" t="s">
        <v>10</v>
      </c>
      <c r="D11" s="3">
        <v>99000</v>
      </c>
      <c r="E11" s="2" t="s">
        <v>64</v>
      </c>
    </row>
    <row r="12" spans="1:5" ht="18" customHeight="1" x14ac:dyDescent="0.25">
      <c r="A12" s="2">
        <v>9</v>
      </c>
      <c r="B12" s="2" t="s">
        <v>70</v>
      </c>
      <c r="C12" s="2" t="s">
        <v>11</v>
      </c>
      <c r="D12" s="3">
        <v>49000</v>
      </c>
      <c r="E12" s="2" t="s">
        <v>65</v>
      </c>
    </row>
    <row r="13" spans="1:5" ht="18" customHeight="1" x14ac:dyDescent="0.25">
      <c r="A13" s="2">
        <v>10</v>
      </c>
      <c r="B13" s="2" t="s">
        <v>77</v>
      </c>
      <c r="C13" s="2" t="s">
        <v>12</v>
      </c>
      <c r="D13" s="3">
        <v>799000</v>
      </c>
      <c r="E13" s="2" t="s">
        <v>119</v>
      </c>
    </row>
    <row r="14" spans="1:5" ht="18" customHeight="1" x14ac:dyDescent="0.25">
      <c r="A14" s="2">
        <v>11</v>
      </c>
      <c r="B14" s="2" t="s">
        <v>78</v>
      </c>
      <c r="C14" s="2" t="s">
        <v>8</v>
      </c>
      <c r="D14" s="3">
        <v>599000</v>
      </c>
      <c r="E14" s="2" t="s">
        <v>120</v>
      </c>
    </row>
    <row r="15" spans="1:5" ht="18" customHeight="1" x14ac:dyDescent="0.25">
      <c r="A15" s="2">
        <v>12</v>
      </c>
      <c r="B15" s="2" t="s">
        <v>79</v>
      </c>
      <c r="C15" s="2" t="s">
        <v>13</v>
      </c>
      <c r="D15" s="3">
        <v>399000</v>
      </c>
      <c r="E15" s="2" t="s">
        <v>121</v>
      </c>
    </row>
    <row r="16" spans="1:5" ht="18" customHeight="1" x14ac:dyDescent="0.25">
      <c r="A16" s="2">
        <v>13</v>
      </c>
      <c r="B16" s="2" t="s">
        <v>80</v>
      </c>
      <c r="C16" s="2" t="s">
        <v>14</v>
      </c>
      <c r="D16" s="3">
        <v>199000</v>
      </c>
      <c r="E16" s="2" t="s">
        <v>122</v>
      </c>
    </row>
    <row r="17" spans="1:5" ht="18" customHeight="1" x14ac:dyDescent="0.25">
      <c r="A17" s="2">
        <v>14</v>
      </c>
      <c r="B17" s="2" t="s">
        <v>81</v>
      </c>
      <c r="C17" s="2" t="s">
        <v>15</v>
      </c>
      <c r="D17" s="3">
        <v>199000</v>
      </c>
      <c r="E17" s="2" t="s">
        <v>123</v>
      </c>
    </row>
    <row r="18" spans="1:5" ht="18" customHeight="1" x14ac:dyDescent="0.25">
      <c r="A18" s="2">
        <v>15</v>
      </c>
      <c r="B18" s="2" t="s">
        <v>82</v>
      </c>
      <c r="C18" s="2" t="s">
        <v>16</v>
      </c>
      <c r="D18" s="3">
        <v>349000</v>
      </c>
      <c r="E18" s="2" t="s">
        <v>124</v>
      </c>
    </row>
    <row r="19" spans="1:5" ht="18" customHeight="1" x14ac:dyDescent="0.25">
      <c r="A19" s="2">
        <v>16</v>
      </c>
      <c r="B19" s="2" t="s">
        <v>83</v>
      </c>
      <c r="C19" s="2" t="s">
        <v>17</v>
      </c>
      <c r="D19" s="3">
        <v>499000</v>
      </c>
      <c r="E19" s="2" t="s">
        <v>125</v>
      </c>
    </row>
    <row r="20" spans="1:5" ht="18" customHeight="1" x14ac:dyDescent="0.25">
      <c r="A20" s="2">
        <v>17</v>
      </c>
      <c r="B20" s="2" t="s">
        <v>84</v>
      </c>
      <c r="C20" s="2" t="s">
        <v>18</v>
      </c>
      <c r="D20" s="3">
        <v>649000</v>
      </c>
      <c r="E20" s="2" t="s">
        <v>126</v>
      </c>
    </row>
    <row r="21" spans="1:5" ht="18" customHeight="1" x14ac:dyDescent="0.25">
      <c r="A21" s="2">
        <v>18</v>
      </c>
      <c r="B21" s="2" t="s">
        <v>85</v>
      </c>
      <c r="C21" s="2" t="s">
        <v>19</v>
      </c>
      <c r="D21" s="3">
        <v>799000</v>
      </c>
      <c r="E21" s="2" t="s">
        <v>127</v>
      </c>
    </row>
    <row r="22" spans="1:5" ht="18" customHeight="1" x14ac:dyDescent="0.25">
      <c r="A22" s="2">
        <v>19</v>
      </c>
      <c r="B22" s="2" t="s">
        <v>86</v>
      </c>
      <c r="C22" s="2" t="s">
        <v>20</v>
      </c>
      <c r="D22" s="3">
        <v>949000</v>
      </c>
      <c r="E22" s="2" t="s">
        <v>128</v>
      </c>
    </row>
    <row r="23" spans="1:5" ht="18" customHeight="1" x14ac:dyDescent="0.25">
      <c r="A23" s="2">
        <v>20</v>
      </c>
      <c r="B23" s="2" t="s">
        <v>87</v>
      </c>
      <c r="C23" s="2" t="s">
        <v>19</v>
      </c>
      <c r="D23" s="3">
        <v>399000</v>
      </c>
      <c r="E23" s="2" t="s">
        <v>129</v>
      </c>
    </row>
    <row r="24" spans="1:5" ht="18" customHeight="1" x14ac:dyDescent="0.25">
      <c r="A24" s="2">
        <v>21</v>
      </c>
      <c r="B24" s="2" t="s">
        <v>88</v>
      </c>
      <c r="C24" s="2" t="s">
        <v>20</v>
      </c>
      <c r="D24" s="3">
        <v>349000</v>
      </c>
      <c r="E24" s="2" t="s">
        <v>130</v>
      </c>
    </row>
    <row r="25" spans="1:5" ht="18" customHeight="1" x14ac:dyDescent="0.25">
      <c r="A25" s="2">
        <v>22</v>
      </c>
      <c r="B25" s="2" t="s">
        <v>89</v>
      </c>
      <c r="C25" s="2" t="s">
        <v>21</v>
      </c>
      <c r="D25" s="3">
        <v>399000</v>
      </c>
      <c r="E25" s="2" t="s">
        <v>131</v>
      </c>
    </row>
    <row r="26" spans="1:5" ht="18" customHeight="1" x14ac:dyDescent="0.25">
      <c r="A26" s="2">
        <v>23</v>
      </c>
      <c r="B26" s="2" t="s">
        <v>90</v>
      </c>
      <c r="C26" s="2" t="s">
        <v>22</v>
      </c>
      <c r="D26" s="3">
        <v>349000</v>
      </c>
      <c r="E26" s="2" t="s">
        <v>132</v>
      </c>
    </row>
    <row r="27" spans="1:5" ht="18" customHeight="1" x14ac:dyDescent="0.25">
      <c r="A27" s="2">
        <v>24</v>
      </c>
      <c r="B27" s="2" t="s">
        <v>91</v>
      </c>
      <c r="C27" s="2" t="s">
        <v>23</v>
      </c>
      <c r="D27" s="3">
        <v>699000</v>
      </c>
      <c r="E27" s="2" t="s">
        <v>133</v>
      </c>
    </row>
    <row r="28" spans="1:5" ht="18" customHeight="1" x14ac:dyDescent="0.25">
      <c r="A28" s="2">
        <v>25</v>
      </c>
      <c r="B28" s="2" t="s">
        <v>92</v>
      </c>
      <c r="C28" s="2" t="s">
        <v>14</v>
      </c>
      <c r="D28" s="3">
        <v>449000</v>
      </c>
      <c r="E28" s="2" t="s">
        <v>134</v>
      </c>
    </row>
    <row r="29" spans="1:5" ht="18" customHeight="1" x14ac:dyDescent="0.25">
      <c r="A29" s="2">
        <v>26</v>
      </c>
      <c r="B29" s="2" t="s">
        <v>93</v>
      </c>
      <c r="C29" s="2" t="s">
        <v>24</v>
      </c>
      <c r="D29" s="3">
        <v>349000</v>
      </c>
      <c r="E29" s="2" t="s">
        <v>135</v>
      </c>
    </row>
    <row r="30" spans="1:5" ht="18" customHeight="1" x14ac:dyDescent="0.25">
      <c r="A30" s="2">
        <v>27</v>
      </c>
      <c r="B30" s="2" t="s">
        <v>94</v>
      </c>
      <c r="C30" s="2" t="s">
        <v>25</v>
      </c>
      <c r="D30" s="3">
        <v>499000</v>
      </c>
      <c r="E30" s="2" t="s">
        <v>136</v>
      </c>
    </row>
    <row r="31" spans="1:5" ht="18" customHeight="1" x14ac:dyDescent="0.25">
      <c r="A31" s="2">
        <v>28</v>
      </c>
      <c r="B31" s="2" t="s">
        <v>95</v>
      </c>
      <c r="C31" s="2" t="s">
        <v>26</v>
      </c>
      <c r="D31" s="3">
        <v>599000</v>
      </c>
      <c r="E31" s="2" t="s">
        <v>137</v>
      </c>
    </row>
    <row r="32" spans="1:5" ht="18" customHeight="1" x14ac:dyDescent="0.25">
      <c r="A32" s="2">
        <v>29</v>
      </c>
      <c r="B32" s="2" t="s">
        <v>96</v>
      </c>
      <c r="C32" s="2" t="s">
        <v>27</v>
      </c>
      <c r="D32" s="3">
        <v>249000</v>
      </c>
      <c r="E32" s="2" t="s">
        <v>138</v>
      </c>
    </row>
    <row r="33" spans="1:5" ht="18" customHeight="1" x14ac:dyDescent="0.25">
      <c r="A33" s="2">
        <v>30</v>
      </c>
      <c r="B33" s="2" t="s">
        <v>97</v>
      </c>
      <c r="C33" s="2" t="s">
        <v>28</v>
      </c>
      <c r="D33" s="3">
        <v>499000</v>
      </c>
      <c r="E33" s="2" t="s">
        <v>139</v>
      </c>
    </row>
    <row r="34" spans="1:5" ht="18" customHeight="1" x14ac:dyDescent="0.25">
      <c r="A34" s="2">
        <v>31</v>
      </c>
      <c r="B34" s="2" t="s">
        <v>98</v>
      </c>
      <c r="C34" s="2" t="s">
        <v>29</v>
      </c>
      <c r="D34" s="3">
        <v>549000</v>
      </c>
      <c r="E34" s="2" t="s">
        <v>140</v>
      </c>
    </row>
    <row r="35" spans="1:5" ht="18" customHeight="1" x14ac:dyDescent="0.25">
      <c r="A35" s="2">
        <v>32</v>
      </c>
      <c r="B35" s="2" t="s">
        <v>99</v>
      </c>
      <c r="C35" s="2" t="s">
        <v>30</v>
      </c>
      <c r="D35" s="3">
        <v>249000</v>
      </c>
      <c r="E35" s="2" t="s">
        <v>141</v>
      </c>
    </row>
    <row r="36" spans="1:5" ht="18" customHeight="1" x14ac:dyDescent="0.25">
      <c r="A36" s="2">
        <v>33</v>
      </c>
      <c r="B36" s="2" t="s">
        <v>100</v>
      </c>
      <c r="C36" s="2" t="s">
        <v>25</v>
      </c>
      <c r="D36" s="3">
        <v>499000</v>
      </c>
      <c r="E36" s="2" t="s">
        <v>142</v>
      </c>
    </row>
    <row r="37" spans="1:5" ht="18" customHeight="1" x14ac:dyDescent="0.25">
      <c r="A37" s="2">
        <v>34</v>
      </c>
      <c r="B37" s="2" t="s">
        <v>101</v>
      </c>
      <c r="C37" s="2" t="s">
        <v>31</v>
      </c>
      <c r="D37" s="3">
        <v>499000</v>
      </c>
      <c r="E37" s="2" t="s">
        <v>143</v>
      </c>
    </row>
    <row r="38" spans="1:5" ht="18" customHeight="1" x14ac:dyDescent="0.25">
      <c r="A38" s="2">
        <v>35</v>
      </c>
      <c r="B38" s="2" t="s">
        <v>102</v>
      </c>
      <c r="C38" s="2" t="s">
        <v>32</v>
      </c>
      <c r="D38" s="3">
        <v>299000</v>
      </c>
      <c r="E38" s="2" t="s">
        <v>144</v>
      </c>
    </row>
    <row r="39" spans="1:5" ht="18" customHeight="1" x14ac:dyDescent="0.25">
      <c r="A39" s="2">
        <v>36</v>
      </c>
      <c r="B39" s="2" t="s">
        <v>103</v>
      </c>
      <c r="C39" s="2" t="s">
        <v>33</v>
      </c>
      <c r="D39" s="3">
        <v>399000</v>
      </c>
      <c r="E39" s="2" t="s">
        <v>145</v>
      </c>
    </row>
    <row r="40" spans="1:5" ht="18" customHeight="1" x14ac:dyDescent="0.25">
      <c r="A40" s="2">
        <v>37</v>
      </c>
      <c r="B40" s="2" t="s">
        <v>104</v>
      </c>
      <c r="C40" s="2" t="s">
        <v>34</v>
      </c>
      <c r="D40" s="3">
        <v>149000</v>
      </c>
      <c r="E40" s="2" t="s">
        <v>146</v>
      </c>
    </row>
    <row r="41" spans="1:5" ht="18" customHeight="1" x14ac:dyDescent="0.25">
      <c r="A41" s="2">
        <v>38</v>
      </c>
      <c r="B41" s="2" t="s">
        <v>105</v>
      </c>
      <c r="C41" s="2" t="s">
        <v>35</v>
      </c>
      <c r="D41" s="3">
        <v>699000</v>
      </c>
      <c r="E41" s="2" t="s">
        <v>147</v>
      </c>
    </row>
    <row r="42" spans="1:5" ht="18" customHeight="1" x14ac:dyDescent="0.25">
      <c r="A42" s="2">
        <v>39</v>
      </c>
      <c r="B42" s="2" t="s">
        <v>106</v>
      </c>
      <c r="C42" s="2" t="s">
        <v>36</v>
      </c>
      <c r="D42" s="3">
        <v>499000</v>
      </c>
      <c r="E42" s="2" t="s">
        <v>148</v>
      </c>
    </row>
    <row r="43" spans="1:5" ht="18" customHeight="1" x14ac:dyDescent="0.25">
      <c r="A43" s="2">
        <v>40</v>
      </c>
      <c r="B43" s="2" t="s">
        <v>107</v>
      </c>
      <c r="C43" s="2" t="s">
        <v>37</v>
      </c>
      <c r="D43" s="3">
        <v>499000</v>
      </c>
      <c r="E43" s="2" t="s">
        <v>149</v>
      </c>
    </row>
    <row r="44" spans="1:5" ht="18" customHeight="1" x14ac:dyDescent="0.25">
      <c r="A44" s="2">
        <v>41</v>
      </c>
      <c r="B44" s="2" t="s">
        <v>108</v>
      </c>
      <c r="C44" s="2" t="s">
        <v>38</v>
      </c>
      <c r="D44" s="3">
        <v>49000</v>
      </c>
      <c r="E44" s="2" t="s">
        <v>150</v>
      </c>
    </row>
    <row r="45" spans="1:5" ht="18" customHeight="1" x14ac:dyDescent="0.25">
      <c r="A45" s="2">
        <v>42</v>
      </c>
      <c r="B45" s="2" t="s">
        <v>109</v>
      </c>
      <c r="C45" s="2" t="s">
        <v>39</v>
      </c>
      <c r="D45" s="3">
        <v>349000</v>
      </c>
      <c r="E45" s="2" t="s">
        <v>151</v>
      </c>
    </row>
    <row r="46" spans="1:5" ht="18" customHeight="1" x14ac:dyDescent="0.25">
      <c r="A46" s="2">
        <v>43</v>
      </c>
      <c r="B46" s="2" t="s">
        <v>110</v>
      </c>
      <c r="C46" s="2" t="s">
        <v>40</v>
      </c>
      <c r="D46" s="3">
        <v>249000</v>
      </c>
      <c r="E46" s="2" t="s">
        <v>152</v>
      </c>
    </row>
    <row r="47" spans="1:5" ht="18" customHeight="1" x14ac:dyDescent="0.25">
      <c r="A47" s="2">
        <v>44</v>
      </c>
      <c r="B47" s="2" t="s">
        <v>111</v>
      </c>
      <c r="C47" s="2" t="s">
        <v>41</v>
      </c>
      <c r="D47" s="3">
        <v>299000</v>
      </c>
      <c r="E47" s="2" t="s">
        <v>153</v>
      </c>
    </row>
    <row r="48" spans="1:5" ht="18" customHeight="1" x14ac:dyDescent="0.25">
      <c r="A48" s="2">
        <v>45</v>
      </c>
      <c r="B48" s="2" t="s">
        <v>112</v>
      </c>
      <c r="C48" s="2" t="s">
        <v>42</v>
      </c>
      <c r="D48" s="3">
        <v>349000</v>
      </c>
      <c r="E48" s="2" t="s">
        <v>154</v>
      </c>
    </row>
    <row r="49" spans="1:5" ht="18" customHeight="1" x14ac:dyDescent="0.25">
      <c r="A49" s="2"/>
      <c r="B49" s="2"/>
      <c r="C49" s="2"/>
      <c r="D49" s="3"/>
      <c r="E49" s="2"/>
    </row>
    <row r="50" spans="1:5" ht="18" customHeight="1" x14ac:dyDescent="0.25">
      <c r="A50" s="4"/>
      <c r="B50" s="4"/>
      <c r="C50" s="4"/>
      <c r="D50" s="5"/>
      <c r="E50" s="4"/>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C5015-3DCE-44C0-B23B-26A8B5758DDD}">
  <sheetPr codeName="Sheet4"/>
  <dimension ref="A1:F28"/>
  <sheetViews>
    <sheetView showZeros="0" topLeftCell="A7" workbookViewId="0">
      <selection activeCell="H14" sqref="H14"/>
    </sheetView>
  </sheetViews>
  <sheetFormatPr defaultRowHeight="13.8" x14ac:dyDescent="0.25"/>
  <cols>
    <col min="1" max="1" width="5.8984375" customWidth="1"/>
    <col min="2" max="2" width="16.59765625" customWidth="1"/>
    <col min="3" max="3" width="25.296875" customWidth="1"/>
    <col min="4" max="4" width="5.59765625" customWidth="1"/>
    <col min="5" max="5" width="8.3984375" customWidth="1"/>
    <col min="6" max="6" width="12.69921875" customWidth="1"/>
  </cols>
  <sheetData>
    <row r="1" spans="1:6" x14ac:dyDescent="0.25">
      <c r="A1">
        <f>COUNT(SanPham!B4:B50)</f>
        <v>0</v>
      </c>
      <c r="B1">
        <f>COUNT(B12:B17)</f>
        <v>0</v>
      </c>
      <c r="C1" t="s">
        <v>66</v>
      </c>
      <c r="E1" t="s">
        <v>67</v>
      </c>
    </row>
    <row r="3" spans="1:6" ht="13.8" customHeight="1" x14ac:dyDescent="0.25">
      <c r="A3" s="37"/>
      <c r="B3" s="37"/>
      <c r="C3" s="38" t="s">
        <v>56</v>
      </c>
      <c r="D3" s="38"/>
      <c r="E3" s="38"/>
      <c r="F3" s="38"/>
    </row>
    <row r="4" spans="1:6" ht="43.2" customHeight="1" x14ac:dyDescent="0.25">
      <c r="A4" s="37"/>
      <c r="B4" s="37"/>
      <c r="C4" s="38"/>
      <c r="D4" s="38"/>
      <c r="E4" s="38"/>
      <c r="F4" s="38"/>
    </row>
    <row r="5" spans="1:6" ht="13.8" customHeight="1" x14ac:dyDescent="0.25">
      <c r="A5" s="33" t="s">
        <v>57</v>
      </c>
      <c r="B5" s="34"/>
      <c r="C5" s="34"/>
      <c r="D5" s="34"/>
      <c r="E5" s="34"/>
      <c r="F5" s="34"/>
    </row>
    <row r="6" spans="1:6" ht="13.8" customHeight="1" x14ac:dyDescent="0.25">
      <c r="A6" s="33"/>
      <c r="B6" s="34"/>
      <c r="C6" s="34"/>
      <c r="D6" s="34"/>
      <c r="E6" s="34"/>
      <c r="F6" s="34"/>
    </row>
    <row r="7" spans="1:6" ht="15.6" x14ac:dyDescent="0.25">
      <c r="A7" s="35" t="s">
        <v>58</v>
      </c>
      <c r="B7" s="36"/>
      <c r="C7" s="36"/>
      <c r="D7" s="36"/>
      <c r="E7" s="36"/>
      <c r="F7" s="36"/>
    </row>
    <row r="8" spans="1:6" ht="15.6" x14ac:dyDescent="0.25">
      <c r="A8" s="35" t="s">
        <v>59</v>
      </c>
      <c r="B8" s="36"/>
      <c r="C8" s="36"/>
      <c r="D8" s="36"/>
      <c r="E8" s="36"/>
      <c r="F8" s="36"/>
    </row>
    <row r="9" spans="1:6" ht="33" customHeight="1" x14ac:dyDescent="0.25">
      <c r="A9" s="31" t="s">
        <v>60</v>
      </c>
      <c r="B9" s="32"/>
      <c r="C9" s="32"/>
      <c r="D9" s="32"/>
      <c r="E9" s="32"/>
      <c r="F9" s="32"/>
    </row>
    <row r="11" spans="1:6" ht="30.6" customHeight="1" x14ac:dyDescent="0.25">
      <c r="A11" s="12" t="s">
        <v>0</v>
      </c>
      <c r="B11" s="12" t="s">
        <v>61</v>
      </c>
      <c r="C11" s="12" t="s">
        <v>43</v>
      </c>
      <c r="D11" s="12" t="s">
        <v>44</v>
      </c>
      <c r="E11" s="12" t="s">
        <v>45</v>
      </c>
      <c r="F11" s="12" t="s">
        <v>46</v>
      </c>
    </row>
    <row r="12" spans="1:6" ht="55.8" customHeight="1" x14ac:dyDescent="0.25">
      <c r="A12" s="9">
        <v>1</v>
      </c>
      <c r="B12" s="10" t="s">
        <v>68</v>
      </c>
      <c r="C12" s="10" t="str">
        <f>VLOOKUP(B12,SanPham!$B$4:$E$48,2,0)</f>
        <v>Váy liền nữ</v>
      </c>
      <c r="D12" s="10">
        <v>1</v>
      </c>
      <c r="E12" s="11">
        <f>VLOOKUP(B12,SanPham!$B$4:$E$48,3,0)</f>
        <v>249000</v>
      </c>
      <c r="F12" s="11">
        <f>D12*E12</f>
        <v>249000</v>
      </c>
    </row>
    <row r="13" spans="1:6" ht="55.8" customHeight="1" x14ac:dyDescent="0.25">
      <c r="A13" s="9">
        <v>2</v>
      </c>
      <c r="B13" s="10" t="s">
        <v>90</v>
      </c>
      <c r="C13" s="10" t="str">
        <f>VLOOKUP(B13,SanPham!$B$4:$E$48,2,0)</f>
        <v>Áo nỉ nữ hình in</v>
      </c>
      <c r="D13" s="10">
        <v>1</v>
      </c>
      <c r="E13" s="11">
        <f>VLOOKUP(B13,SanPham!$B$4:$E$48,3,0)</f>
        <v>349000</v>
      </c>
      <c r="F13" s="11">
        <f t="shared" ref="F13:F17" si="0">D13*E13</f>
        <v>349000</v>
      </c>
    </row>
    <row r="14" spans="1:6" ht="55.8" customHeight="1" x14ac:dyDescent="0.25">
      <c r="A14" s="9">
        <v>3</v>
      </c>
      <c r="B14" s="10" t="s">
        <v>70</v>
      </c>
      <c r="C14" s="10" t="str">
        <f>VLOOKUP(B14,SanPham!$B$4:$E$48,2,0)</f>
        <v>Áo len nữ tay phồng</v>
      </c>
      <c r="D14" s="10">
        <v>1</v>
      </c>
      <c r="E14" s="11">
        <f>VLOOKUP(B14,SanPham!$B$4:$E$48,3,0)</f>
        <v>49000</v>
      </c>
      <c r="F14" s="11">
        <f t="shared" si="0"/>
        <v>49000</v>
      </c>
    </row>
    <row r="15" spans="1:6" ht="55.8" customHeight="1" x14ac:dyDescent="0.25">
      <c r="A15" s="9">
        <v>4</v>
      </c>
      <c r="B15" s="10"/>
      <c r="C15" s="10"/>
      <c r="D15" s="10"/>
      <c r="E15" s="11"/>
      <c r="F15" s="11">
        <f t="shared" si="0"/>
        <v>0</v>
      </c>
    </row>
    <row r="16" spans="1:6" ht="55.8" customHeight="1" x14ac:dyDescent="0.25">
      <c r="A16" s="9">
        <v>5</v>
      </c>
      <c r="B16" s="10"/>
      <c r="C16" s="10"/>
      <c r="D16" s="10"/>
      <c r="E16" s="11"/>
      <c r="F16" s="11">
        <f t="shared" si="0"/>
        <v>0</v>
      </c>
    </row>
    <row r="17" spans="1:6" ht="55.8" customHeight="1" x14ac:dyDescent="0.25">
      <c r="A17" s="9">
        <v>6</v>
      </c>
      <c r="B17" s="10"/>
      <c r="C17" s="10"/>
      <c r="D17" s="10"/>
      <c r="E17" s="11"/>
      <c r="F17" s="11">
        <f t="shared" si="0"/>
        <v>0</v>
      </c>
    </row>
    <row r="18" spans="1:6" ht="31.8" customHeight="1" x14ac:dyDescent="0.25">
      <c r="A18" s="13"/>
      <c r="B18" s="41" t="s">
        <v>62</v>
      </c>
      <c r="C18" s="42"/>
      <c r="D18" s="14"/>
      <c r="E18" s="15"/>
      <c r="F18" s="15">
        <f>SUM(F12:F17)</f>
        <v>647000</v>
      </c>
    </row>
    <row r="19" spans="1:6" s="6" customFormat="1" ht="36" customHeight="1" x14ac:dyDescent="0.25">
      <c r="A19" s="43" t="s">
        <v>49</v>
      </c>
      <c r="B19" s="43"/>
      <c r="C19" s="43"/>
      <c r="D19" s="43"/>
      <c r="E19" s="43"/>
      <c r="F19" s="43"/>
    </row>
    <row r="20" spans="1:6" s="6" customFormat="1" x14ac:dyDescent="0.25">
      <c r="A20" s="44" t="s">
        <v>50</v>
      </c>
      <c r="B20" s="44"/>
      <c r="C20" s="44"/>
      <c r="D20" s="44"/>
      <c r="E20" s="44"/>
      <c r="F20" s="44"/>
    </row>
    <row r="21" spans="1:6" s="6" customFormat="1" x14ac:dyDescent="0.25">
      <c r="A21" s="44" t="s">
        <v>51</v>
      </c>
      <c r="B21" s="44"/>
      <c r="C21" s="44"/>
      <c r="D21" s="44"/>
      <c r="E21" s="44"/>
      <c r="F21" s="44"/>
    </row>
    <row r="22" spans="1:6" s="6" customFormat="1" x14ac:dyDescent="0.25">
      <c r="A22" s="44" t="s">
        <v>52</v>
      </c>
      <c r="B22" s="44"/>
      <c r="C22" s="44"/>
      <c r="D22" s="44"/>
      <c r="E22" s="44"/>
      <c r="F22" s="44"/>
    </row>
    <row r="23" spans="1:6" s="6" customFormat="1" x14ac:dyDescent="0.25">
      <c r="A23" s="44" t="s">
        <v>53</v>
      </c>
      <c r="B23" s="44"/>
      <c r="C23" s="44"/>
      <c r="D23" s="44"/>
      <c r="E23" s="44"/>
      <c r="F23" s="44"/>
    </row>
    <row r="24" spans="1:6" s="6" customFormat="1" x14ac:dyDescent="0.25">
      <c r="A24" s="44" t="s">
        <v>54</v>
      </c>
      <c r="B24" s="44"/>
      <c r="C24" s="44"/>
      <c r="D24" s="44"/>
      <c r="E24" s="44"/>
      <c r="F24" s="44"/>
    </row>
    <row r="25" spans="1:6" s="6" customFormat="1" ht="13.8" customHeight="1" x14ac:dyDescent="0.25">
      <c r="A25" s="39" t="s">
        <v>55</v>
      </c>
      <c r="B25" s="40"/>
      <c r="C25" s="40"/>
      <c r="D25" s="40"/>
      <c r="E25" s="40"/>
      <c r="F25" s="40"/>
    </row>
    <row r="26" spans="1:6" s="6" customFormat="1" x14ac:dyDescent="0.25"/>
    <row r="27" spans="1:6" s="6" customFormat="1" x14ac:dyDescent="0.25"/>
    <row r="28" spans="1:6" s="6" customFormat="1" x14ac:dyDescent="0.25"/>
  </sheetData>
  <mergeCells count="14">
    <mergeCell ref="A25:F25"/>
    <mergeCell ref="B18:C18"/>
    <mergeCell ref="A19:F19"/>
    <mergeCell ref="A20:F20"/>
    <mergeCell ref="A21:F21"/>
    <mergeCell ref="A22:F22"/>
    <mergeCell ref="A23:F23"/>
    <mergeCell ref="A24:F24"/>
    <mergeCell ref="A9:F9"/>
    <mergeCell ref="A5:F6"/>
    <mergeCell ref="A7:F7"/>
    <mergeCell ref="A8:F8"/>
    <mergeCell ref="A3:B4"/>
    <mergeCell ref="C3:F4"/>
  </mergeCells>
  <pageMargins left="0.35" right="0.23" top="0.4" bottom="0.75" header="0.3" footer="0.3"/>
  <pageSetup paperSize="9" orientation="portrait" cellComments="asDisplayed"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3B76F2-43AB-4C55-8695-D8DB37D62D31}">
  <sheetPr codeName="Sheet3"/>
  <dimension ref="A1:H200"/>
  <sheetViews>
    <sheetView showZeros="0" tabSelected="1" workbookViewId="0">
      <selection activeCell="H2" sqref="H2"/>
    </sheetView>
  </sheetViews>
  <sheetFormatPr defaultRowHeight="16.8" x14ac:dyDescent="0.3"/>
  <cols>
    <col min="1" max="1" width="5.69921875" style="16" customWidth="1"/>
    <col min="2" max="2" width="22.69921875" style="16" customWidth="1"/>
    <col min="3" max="3" width="30.69921875" style="20" customWidth="1"/>
    <col min="4" max="4" width="12.8984375" style="16" customWidth="1"/>
    <col min="5" max="6" width="8.796875" style="16"/>
    <col min="7" max="7" width="18.69921875" style="16" customWidth="1"/>
    <col min="8" max="16384" width="8.796875" style="16"/>
  </cols>
  <sheetData>
    <row r="1" spans="1:8" x14ac:dyDescent="0.3">
      <c r="G1" s="16" t="s">
        <v>155</v>
      </c>
      <c r="H1" s="18">
        <v>8</v>
      </c>
    </row>
    <row r="2" spans="1:8" x14ac:dyDescent="0.3">
      <c r="G2" s="16" t="s">
        <v>156</v>
      </c>
      <c r="H2" s="19"/>
    </row>
    <row r="3" spans="1:8" x14ac:dyDescent="0.3">
      <c r="A3" s="45" t="s">
        <v>167</v>
      </c>
      <c r="B3" s="45"/>
      <c r="C3" s="45"/>
      <c r="D3" s="45"/>
      <c r="G3" s="16" t="s">
        <v>157</v>
      </c>
      <c r="H3" s="19"/>
    </row>
    <row r="4" spans="1:8" x14ac:dyDescent="0.3">
      <c r="G4" s="16" t="s">
        <v>158</v>
      </c>
      <c r="H4" s="19"/>
    </row>
    <row r="5" spans="1:8" x14ac:dyDescent="0.3">
      <c r="A5" s="21" t="s">
        <v>0</v>
      </c>
      <c r="B5" s="22" t="s">
        <v>159</v>
      </c>
      <c r="C5" s="23" t="s">
        <v>160</v>
      </c>
      <c r="D5" s="24" t="s">
        <v>168</v>
      </c>
    </row>
    <row r="6" spans="1:8" x14ac:dyDescent="0.3">
      <c r="A6" s="25">
        <v>1</v>
      </c>
      <c r="B6" s="26" t="s">
        <v>1</v>
      </c>
      <c r="C6" s="27" t="str">
        <f>VLOOKUP($H$1,SanPham!$A$3:$E$50,2,0)</f>
        <v>A000 (8).jpg</v>
      </c>
      <c r="D6" s="46" t="str">
        <f ca="1">[1]!pic_comment(C6)</f>
        <v/>
      </c>
    </row>
    <row r="7" spans="1:8" x14ac:dyDescent="0.3">
      <c r="A7" s="25">
        <v>2</v>
      </c>
      <c r="B7" s="26" t="s">
        <v>2</v>
      </c>
      <c r="C7" s="27" t="str">
        <f>VLOOKUP($H$1,SanPham!$A$3:$E$50,3,0)</f>
        <v>Áo len nữ</v>
      </c>
      <c r="D7" s="47"/>
    </row>
    <row r="8" spans="1:8" x14ac:dyDescent="0.3">
      <c r="A8" s="25">
        <v>3</v>
      </c>
      <c r="B8" s="26" t="s">
        <v>3</v>
      </c>
      <c r="C8" s="27">
        <f>VLOOKUP($H$1,SanPham!$A$3:$E$50,4,0)</f>
        <v>99000</v>
      </c>
      <c r="D8" s="47"/>
    </row>
    <row r="9" spans="1:8" x14ac:dyDescent="0.3">
      <c r="A9" s="28">
        <v>4</v>
      </c>
      <c r="B9" s="29" t="s">
        <v>47</v>
      </c>
      <c r="C9" s="30" t="str">
        <f>VLOOKUP($H$1,SanPham!$A$3:$E$50,5,0)</f>
        <v>Quy cách sản phẩm A000 (8)</v>
      </c>
      <c r="D9" s="48"/>
    </row>
    <row r="10" spans="1:8" x14ac:dyDescent="0.3">
      <c r="A10" s="17"/>
    </row>
    <row r="11" spans="1:8" x14ac:dyDescent="0.3">
      <c r="A11" s="17"/>
    </row>
    <row r="12" spans="1:8" x14ac:dyDescent="0.3">
      <c r="A12" s="17"/>
    </row>
    <row r="13" spans="1:8" x14ac:dyDescent="0.3">
      <c r="A13" s="17"/>
    </row>
    <row r="14" spans="1:8" x14ac:dyDescent="0.3">
      <c r="A14" s="17"/>
    </row>
    <row r="15" spans="1:8" x14ac:dyDescent="0.3">
      <c r="A15" s="17"/>
    </row>
    <row r="16" spans="1:8" x14ac:dyDescent="0.3">
      <c r="A16" s="17"/>
    </row>
    <row r="17" spans="1:1" x14ac:dyDescent="0.3">
      <c r="A17" s="17"/>
    </row>
    <row r="18" spans="1:1" x14ac:dyDescent="0.3">
      <c r="A18" s="17"/>
    </row>
    <row r="19" spans="1:1" x14ac:dyDescent="0.3">
      <c r="A19" s="17"/>
    </row>
    <row r="20" spans="1:1" x14ac:dyDescent="0.3">
      <c r="A20" s="17"/>
    </row>
    <row r="21" spans="1:1" x14ac:dyDescent="0.3">
      <c r="A21" s="17"/>
    </row>
    <row r="22" spans="1:1" x14ac:dyDescent="0.3">
      <c r="A22" s="17"/>
    </row>
    <row r="23" spans="1:1" x14ac:dyDescent="0.3">
      <c r="A23" s="17"/>
    </row>
    <row r="24" spans="1:1" x14ac:dyDescent="0.3">
      <c r="A24" s="17"/>
    </row>
    <row r="25" spans="1:1" x14ac:dyDescent="0.3">
      <c r="A25" s="17"/>
    </row>
    <row r="26" spans="1:1" x14ac:dyDescent="0.3">
      <c r="A26" s="17"/>
    </row>
    <row r="27" spans="1:1" x14ac:dyDescent="0.3">
      <c r="A27" s="17"/>
    </row>
    <row r="28" spans="1:1" x14ac:dyDescent="0.3">
      <c r="A28" s="17"/>
    </row>
    <row r="29" spans="1:1" x14ac:dyDescent="0.3">
      <c r="A29" s="17"/>
    </row>
    <row r="30" spans="1:1" x14ac:dyDescent="0.3">
      <c r="A30" s="17"/>
    </row>
    <row r="31" spans="1:1" x14ac:dyDescent="0.3">
      <c r="A31" s="17"/>
    </row>
    <row r="32" spans="1:1" x14ac:dyDescent="0.3">
      <c r="A32" s="17"/>
    </row>
    <row r="33" spans="1:1" x14ac:dyDescent="0.3">
      <c r="A33" s="17"/>
    </row>
    <row r="34" spans="1:1" x14ac:dyDescent="0.3">
      <c r="A34" s="17"/>
    </row>
    <row r="35" spans="1:1" x14ac:dyDescent="0.3">
      <c r="A35" s="17"/>
    </row>
    <row r="36" spans="1:1" x14ac:dyDescent="0.3">
      <c r="A36" s="17"/>
    </row>
    <row r="37" spans="1:1" x14ac:dyDescent="0.3">
      <c r="A37" s="17"/>
    </row>
    <row r="38" spans="1:1" x14ac:dyDescent="0.3">
      <c r="A38" s="17"/>
    </row>
    <row r="39" spans="1:1" x14ac:dyDescent="0.3">
      <c r="A39" s="17"/>
    </row>
    <row r="40" spans="1:1" x14ac:dyDescent="0.3">
      <c r="A40" s="17"/>
    </row>
    <row r="41" spans="1:1" x14ac:dyDescent="0.3">
      <c r="A41" s="17"/>
    </row>
    <row r="42" spans="1:1" x14ac:dyDescent="0.3">
      <c r="A42" s="17"/>
    </row>
    <row r="43" spans="1:1" x14ac:dyDescent="0.3">
      <c r="A43" s="17"/>
    </row>
    <row r="44" spans="1:1" x14ac:dyDescent="0.3">
      <c r="A44" s="17"/>
    </row>
    <row r="45" spans="1:1" x14ac:dyDescent="0.3">
      <c r="A45" s="17"/>
    </row>
    <row r="46" spans="1:1" x14ac:dyDescent="0.3">
      <c r="A46" s="17"/>
    </row>
    <row r="47" spans="1:1" x14ac:dyDescent="0.3">
      <c r="A47" s="17"/>
    </row>
    <row r="48" spans="1:1" x14ac:dyDescent="0.3">
      <c r="A48" s="17"/>
    </row>
    <row r="49" spans="1:1" x14ac:dyDescent="0.3">
      <c r="A49" s="17"/>
    </row>
    <row r="50" spans="1:1" x14ac:dyDescent="0.3">
      <c r="A50" s="17"/>
    </row>
    <row r="51" spans="1:1" x14ac:dyDescent="0.3">
      <c r="A51" s="17"/>
    </row>
    <row r="52" spans="1:1" x14ac:dyDescent="0.3">
      <c r="A52" s="17"/>
    </row>
    <row r="53" spans="1:1" x14ac:dyDescent="0.3">
      <c r="A53" s="17"/>
    </row>
    <row r="54" spans="1:1" x14ac:dyDescent="0.3">
      <c r="A54" s="17"/>
    </row>
    <row r="55" spans="1:1" x14ac:dyDescent="0.3">
      <c r="A55" s="17"/>
    </row>
    <row r="56" spans="1:1" x14ac:dyDescent="0.3">
      <c r="A56" s="17"/>
    </row>
    <row r="57" spans="1:1" x14ac:dyDescent="0.3">
      <c r="A57" s="17"/>
    </row>
    <row r="58" spans="1:1" x14ac:dyDescent="0.3">
      <c r="A58" s="17"/>
    </row>
    <row r="59" spans="1:1" x14ac:dyDescent="0.3">
      <c r="A59" s="17"/>
    </row>
    <row r="60" spans="1:1" x14ac:dyDescent="0.3">
      <c r="A60" s="17"/>
    </row>
    <row r="61" spans="1:1" x14ac:dyDescent="0.3">
      <c r="A61" s="17"/>
    </row>
    <row r="62" spans="1:1" x14ac:dyDescent="0.3">
      <c r="A62" s="17"/>
    </row>
    <row r="63" spans="1:1" x14ac:dyDescent="0.3">
      <c r="A63" s="17"/>
    </row>
    <row r="64" spans="1:1" x14ac:dyDescent="0.3">
      <c r="A64" s="17"/>
    </row>
    <row r="65" spans="1:1" x14ac:dyDescent="0.3">
      <c r="A65" s="17"/>
    </row>
    <row r="66" spans="1:1" x14ac:dyDescent="0.3">
      <c r="A66" s="17"/>
    </row>
    <row r="67" spans="1:1" x14ac:dyDescent="0.3">
      <c r="A67" s="17"/>
    </row>
    <row r="68" spans="1:1" x14ac:dyDescent="0.3">
      <c r="A68" s="17"/>
    </row>
    <row r="69" spans="1:1" x14ac:dyDescent="0.3">
      <c r="A69" s="17"/>
    </row>
    <row r="70" spans="1:1" x14ac:dyDescent="0.3">
      <c r="A70" s="17"/>
    </row>
    <row r="71" spans="1:1" x14ac:dyDescent="0.3">
      <c r="A71" s="17"/>
    </row>
    <row r="72" spans="1:1" x14ac:dyDescent="0.3">
      <c r="A72" s="17"/>
    </row>
    <row r="73" spans="1:1" x14ac:dyDescent="0.3">
      <c r="A73" s="17"/>
    </row>
    <row r="74" spans="1:1" x14ac:dyDescent="0.3">
      <c r="A74" s="17"/>
    </row>
    <row r="75" spans="1:1" x14ac:dyDescent="0.3">
      <c r="A75" s="17"/>
    </row>
    <row r="76" spans="1:1" x14ac:dyDescent="0.3">
      <c r="A76" s="17"/>
    </row>
    <row r="77" spans="1:1" x14ac:dyDescent="0.3">
      <c r="A77" s="17"/>
    </row>
    <row r="78" spans="1:1" x14ac:dyDescent="0.3">
      <c r="A78" s="17"/>
    </row>
    <row r="79" spans="1:1" x14ac:dyDescent="0.3">
      <c r="A79" s="17"/>
    </row>
    <row r="80" spans="1:1" x14ac:dyDescent="0.3">
      <c r="A80" s="17"/>
    </row>
    <row r="81" spans="1:1" x14ac:dyDescent="0.3">
      <c r="A81" s="17"/>
    </row>
    <row r="82" spans="1:1" x14ac:dyDescent="0.3">
      <c r="A82" s="17"/>
    </row>
    <row r="83" spans="1:1" x14ac:dyDescent="0.3">
      <c r="A83" s="17"/>
    </row>
    <row r="84" spans="1:1" x14ac:dyDescent="0.3">
      <c r="A84" s="17"/>
    </row>
    <row r="85" spans="1:1" x14ac:dyDescent="0.3">
      <c r="A85" s="17"/>
    </row>
    <row r="86" spans="1:1" x14ac:dyDescent="0.3">
      <c r="A86" s="17"/>
    </row>
    <row r="87" spans="1:1" x14ac:dyDescent="0.3">
      <c r="A87" s="17"/>
    </row>
    <row r="88" spans="1:1" x14ac:dyDescent="0.3">
      <c r="A88" s="17"/>
    </row>
    <row r="89" spans="1:1" x14ac:dyDescent="0.3">
      <c r="A89" s="17"/>
    </row>
    <row r="90" spans="1:1" x14ac:dyDescent="0.3">
      <c r="A90" s="17"/>
    </row>
    <row r="91" spans="1:1" x14ac:dyDescent="0.3">
      <c r="A91" s="17"/>
    </row>
    <row r="92" spans="1:1" x14ac:dyDescent="0.3">
      <c r="A92" s="17"/>
    </row>
    <row r="93" spans="1:1" x14ac:dyDescent="0.3">
      <c r="A93" s="17"/>
    </row>
    <row r="94" spans="1:1" x14ac:dyDescent="0.3">
      <c r="A94" s="17"/>
    </row>
    <row r="95" spans="1:1" x14ac:dyDescent="0.3">
      <c r="A95" s="17"/>
    </row>
    <row r="96" spans="1:1" x14ac:dyDescent="0.3">
      <c r="A96" s="17"/>
    </row>
    <row r="97" spans="1:1" x14ac:dyDescent="0.3">
      <c r="A97" s="17"/>
    </row>
    <row r="98" spans="1:1" x14ac:dyDescent="0.3">
      <c r="A98" s="17"/>
    </row>
    <row r="99" spans="1:1" x14ac:dyDescent="0.3">
      <c r="A99" s="17"/>
    </row>
    <row r="100" spans="1:1" x14ac:dyDescent="0.3">
      <c r="A100" s="17"/>
    </row>
    <row r="101" spans="1:1" x14ac:dyDescent="0.3">
      <c r="A101" s="17"/>
    </row>
    <row r="102" spans="1:1" x14ac:dyDescent="0.3">
      <c r="A102" s="17"/>
    </row>
    <row r="103" spans="1:1" x14ac:dyDescent="0.3">
      <c r="A103" s="17"/>
    </row>
    <row r="104" spans="1:1" x14ac:dyDescent="0.3">
      <c r="A104" s="17"/>
    </row>
    <row r="105" spans="1:1" x14ac:dyDescent="0.3">
      <c r="A105" s="17"/>
    </row>
    <row r="106" spans="1:1" x14ac:dyDescent="0.3">
      <c r="A106" s="17"/>
    </row>
    <row r="107" spans="1:1" x14ac:dyDescent="0.3">
      <c r="A107" s="17"/>
    </row>
    <row r="108" spans="1:1" x14ac:dyDescent="0.3">
      <c r="A108" s="17"/>
    </row>
    <row r="109" spans="1:1" x14ac:dyDescent="0.3">
      <c r="A109" s="17"/>
    </row>
    <row r="110" spans="1:1" x14ac:dyDescent="0.3">
      <c r="A110" s="17"/>
    </row>
    <row r="111" spans="1:1" x14ac:dyDescent="0.3">
      <c r="A111" s="17"/>
    </row>
    <row r="112" spans="1:1" x14ac:dyDescent="0.3">
      <c r="A112" s="17"/>
    </row>
    <row r="113" spans="1:1" x14ac:dyDescent="0.3">
      <c r="A113" s="17"/>
    </row>
    <row r="114" spans="1:1" x14ac:dyDescent="0.3">
      <c r="A114" s="17"/>
    </row>
    <row r="115" spans="1:1" x14ac:dyDescent="0.3">
      <c r="A115" s="17"/>
    </row>
    <row r="116" spans="1:1" x14ac:dyDescent="0.3">
      <c r="A116" s="17"/>
    </row>
    <row r="117" spans="1:1" x14ac:dyDescent="0.3">
      <c r="A117" s="17"/>
    </row>
    <row r="118" spans="1:1" x14ac:dyDescent="0.3">
      <c r="A118" s="17"/>
    </row>
    <row r="119" spans="1:1" x14ac:dyDescent="0.3">
      <c r="A119" s="17"/>
    </row>
    <row r="120" spans="1:1" x14ac:dyDescent="0.3">
      <c r="A120" s="17"/>
    </row>
    <row r="121" spans="1:1" x14ac:dyDescent="0.3">
      <c r="A121" s="17"/>
    </row>
    <row r="122" spans="1:1" x14ac:dyDescent="0.3">
      <c r="A122" s="17"/>
    </row>
    <row r="123" spans="1:1" x14ac:dyDescent="0.3">
      <c r="A123" s="17"/>
    </row>
    <row r="124" spans="1:1" x14ac:dyDescent="0.3">
      <c r="A124" s="17"/>
    </row>
    <row r="125" spans="1:1" x14ac:dyDescent="0.3">
      <c r="A125" s="17"/>
    </row>
    <row r="126" spans="1:1" x14ac:dyDescent="0.3">
      <c r="A126" s="17"/>
    </row>
    <row r="127" spans="1:1" x14ac:dyDescent="0.3">
      <c r="A127" s="17"/>
    </row>
    <row r="128" spans="1:1" x14ac:dyDescent="0.3">
      <c r="A128" s="17"/>
    </row>
    <row r="129" spans="1:1" x14ac:dyDescent="0.3">
      <c r="A129" s="17"/>
    </row>
    <row r="130" spans="1:1" x14ac:dyDescent="0.3">
      <c r="A130" s="17"/>
    </row>
    <row r="131" spans="1:1" x14ac:dyDescent="0.3">
      <c r="A131" s="17"/>
    </row>
    <row r="132" spans="1:1" x14ac:dyDescent="0.3">
      <c r="A132" s="17"/>
    </row>
    <row r="133" spans="1:1" x14ac:dyDescent="0.3">
      <c r="A133" s="17"/>
    </row>
    <row r="134" spans="1:1" x14ac:dyDescent="0.3">
      <c r="A134" s="17"/>
    </row>
    <row r="135" spans="1:1" x14ac:dyDescent="0.3">
      <c r="A135" s="17"/>
    </row>
    <row r="136" spans="1:1" x14ac:dyDescent="0.3">
      <c r="A136" s="17"/>
    </row>
    <row r="137" spans="1:1" x14ac:dyDescent="0.3">
      <c r="A137" s="17"/>
    </row>
    <row r="138" spans="1:1" x14ac:dyDescent="0.3">
      <c r="A138" s="17"/>
    </row>
    <row r="139" spans="1:1" x14ac:dyDescent="0.3">
      <c r="A139" s="17"/>
    </row>
    <row r="140" spans="1:1" x14ac:dyDescent="0.3">
      <c r="A140" s="17"/>
    </row>
    <row r="141" spans="1:1" x14ac:dyDescent="0.3">
      <c r="A141" s="17"/>
    </row>
    <row r="142" spans="1:1" x14ac:dyDescent="0.3">
      <c r="A142" s="17"/>
    </row>
    <row r="143" spans="1:1" x14ac:dyDescent="0.3">
      <c r="A143" s="17"/>
    </row>
    <row r="144" spans="1:1" x14ac:dyDescent="0.3">
      <c r="A144" s="17"/>
    </row>
    <row r="145" spans="1:1" x14ac:dyDescent="0.3">
      <c r="A145" s="17"/>
    </row>
    <row r="146" spans="1:1" x14ac:dyDescent="0.3">
      <c r="A146" s="17"/>
    </row>
    <row r="147" spans="1:1" x14ac:dyDescent="0.3">
      <c r="A147" s="17"/>
    </row>
    <row r="148" spans="1:1" x14ac:dyDescent="0.3">
      <c r="A148" s="17"/>
    </row>
    <row r="149" spans="1:1" x14ac:dyDescent="0.3">
      <c r="A149" s="17"/>
    </row>
    <row r="150" spans="1:1" x14ac:dyDescent="0.3">
      <c r="A150" s="17"/>
    </row>
    <row r="151" spans="1:1" x14ac:dyDescent="0.3">
      <c r="A151" s="17"/>
    </row>
    <row r="152" spans="1:1" x14ac:dyDescent="0.3">
      <c r="A152" s="17"/>
    </row>
    <row r="153" spans="1:1" x14ac:dyDescent="0.3">
      <c r="A153" s="17"/>
    </row>
    <row r="154" spans="1:1" x14ac:dyDescent="0.3">
      <c r="A154" s="17"/>
    </row>
    <row r="155" spans="1:1" x14ac:dyDescent="0.3">
      <c r="A155" s="17"/>
    </row>
    <row r="156" spans="1:1" x14ac:dyDescent="0.3">
      <c r="A156" s="17"/>
    </row>
    <row r="157" spans="1:1" x14ac:dyDescent="0.3">
      <c r="A157" s="17"/>
    </row>
    <row r="158" spans="1:1" x14ac:dyDescent="0.3">
      <c r="A158" s="17"/>
    </row>
    <row r="159" spans="1:1" x14ac:dyDescent="0.3">
      <c r="A159" s="17"/>
    </row>
    <row r="160" spans="1:1" x14ac:dyDescent="0.3">
      <c r="A160" s="17"/>
    </row>
    <row r="161" spans="1:1" x14ac:dyDescent="0.3">
      <c r="A161" s="17"/>
    </row>
    <row r="162" spans="1:1" x14ac:dyDescent="0.3">
      <c r="A162" s="17"/>
    </row>
    <row r="163" spans="1:1" x14ac:dyDescent="0.3">
      <c r="A163" s="17"/>
    </row>
    <row r="164" spans="1:1" x14ac:dyDescent="0.3">
      <c r="A164" s="17"/>
    </row>
    <row r="165" spans="1:1" x14ac:dyDescent="0.3">
      <c r="A165" s="17"/>
    </row>
    <row r="166" spans="1:1" x14ac:dyDescent="0.3">
      <c r="A166" s="17"/>
    </row>
    <row r="167" spans="1:1" x14ac:dyDescent="0.3">
      <c r="A167" s="17"/>
    </row>
    <row r="168" spans="1:1" x14ac:dyDescent="0.3">
      <c r="A168" s="17"/>
    </row>
    <row r="169" spans="1:1" x14ac:dyDescent="0.3">
      <c r="A169" s="17"/>
    </row>
    <row r="170" spans="1:1" x14ac:dyDescent="0.3">
      <c r="A170" s="17"/>
    </row>
    <row r="171" spans="1:1" x14ac:dyDescent="0.3">
      <c r="A171" s="17"/>
    </row>
    <row r="172" spans="1:1" x14ac:dyDescent="0.3">
      <c r="A172" s="17"/>
    </row>
    <row r="173" spans="1:1" x14ac:dyDescent="0.3">
      <c r="A173" s="17"/>
    </row>
    <row r="174" spans="1:1" x14ac:dyDescent="0.3">
      <c r="A174" s="17"/>
    </row>
    <row r="175" spans="1:1" x14ac:dyDescent="0.3">
      <c r="A175" s="17"/>
    </row>
    <row r="176" spans="1:1" x14ac:dyDescent="0.3">
      <c r="A176" s="17"/>
    </row>
    <row r="177" spans="1:1" x14ac:dyDescent="0.3">
      <c r="A177" s="17"/>
    </row>
    <row r="178" spans="1:1" x14ac:dyDescent="0.3">
      <c r="A178" s="17"/>
    </row>
    <row r="179" spans="1:1" x14ac:dyDescent="0.3">
      <c r="A179" s="17"/>
    </row>
    <row r="180" spans="1:1" x14ac:dyDescent="0.3">
      <c r="A180" s="17"/>
    </row>
    <row r="181" spans="1:1" x14ac:dyDescent="0.3">
      <c r="A181" s="17"/>
    </row>
    <row r="182" spans="1:1" x14ac:dyDescent="0.3">
      <c r="A182" s="17"/>
    </row>
    <row r="183" spans="1:1" x14ac:dyDescent="0.3">
      <c r="A183" s="17"/>
    </row>
    <row r="184" spans="1:1" x14ac:dyDescent="0.3">
      <c r="A184" s="17"/>
    </row>
    <row r="185" spans="1:1" x14ac:dyDescent="0.3">
      <c r="A185" s="17"/>
    </row>
    <row r="186" spans="1:1" x14ac:dyDescent="0.3">
      <c r="A186" s="17"/>
    </row>
    <row r="187" spans="1:1" x14ac:dyDescent="0.3">
      <c r="A187" s="17"/>
    </row>
    <row r="188" spans="1:1" x14ac:dyDescent="0.3">
      <c r="A188" s="17"/>
    </row>
    <row r="189" spans="1:1" x14ac:dyDescent="0.3">
      <c r="A189" s="17"/>
    </row>
    <row r="190" spans="1:1" x14ac:dyDescent="0.3">
      <c r="A190" s="17"/>
    </row>
    <row r="191" spans="1:1" x14ac:dyDescent="0.3">
      <c r="A191" s="17"/>
    </row>
    <row r="192" spans="1:1" x14ac:dyDescent="0.3">
      <c r="A192" s="17"/>
    </row>
    <row r="193" spans="1:1" x14ac:dyDescent="0.3">
      <c r="A193" s="17"/>
    </row>
    <row r="194" spans="1:1" x14ac:dyDescent="0.3">
      <c r="A194" s="17"/>
    </row>
    <row r="195" spans="1:1" x14ac:dyDescent="0.3">
      <c r="A195" s="17"/>
    </row>
    <row r="196" spans="1:1" x14ac:dyDescent="0.3">
      <c r="A196" s="17"/>
    </row>
    <row r="197" spans="1:1" x14ac:dyDescent="0.3">
      <c r="A197" s="17"/>
    </row>
    <row r="198" spans="1:1" x14ac:dyDescent="0.3">
      <c r="A198" s="17"/>
    </row>
    <row r="199" spans="1:1" x14ac:dyDescent="0.3">
      <c r="A199" s="17"/>
    </row>
    <row r="200" spans="1:1" x14ac:dyDescent="0.3">
      <c r="A200" s="17"/>
    </row>
  </sheetData>
  <mergeCells count="2">
    <mergeCell ref="A3:D3"/>
    <mergeCell ref="D6:D9"/>
  </mergeCells>
  <pageMargins left="0.7" right="0.7" top="0.75" bottom="0.75" header="0.3" footer="0.3"/>
  <pageSetup paperSize="9" orientation="portrait"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SanPham</vt:lpstr>
      <vt:lpstr>BaoGia</vt:lpstr>
      <vt:lpstr>ThongTinSP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KHTC_MAC</dc:creator>
  <cp:lastModifiedBy>KHTC_MAC</cp:lastModifiedBy>
  <cp:lastPrinted>2022-07-08T23:32:37Z</cp:lastPrinted>
  <dcterms:created xsi:type="dcterms:W3CDTF">2022-03-12T04:10:29Z</dcterms:created>
  <dcterms:modified xsi:type="dcterms:W3CDTF">2022-07-09T01:07:45Z</dcterms:modified>
</cp:coreProperties>
</file>