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e2eGuiMail\"/>
    </mc:Choice>
  </mc:AlternateContent>
  <xr:revisionPtr revIDLastSave="0" documentId="13_ncr:1_{19F856B4-0E5C-4223-AC07-1A6E3822CB1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Tempvtv1" sheetId="2" state="veryHidden" r:id="rId1"/>
    <sheet name="DanhSachLop" sheetId="1" r:id="rId2"/>
    <sheet name="E-&gt;E" sheetId="12" r:id="rId3"/>
    <sheet name="Mẫu_GiayMoiHop" sheetId="4" r:id="rId4"/>
    <sheet name="Mẫu_ThongBaoDiemThi" sheetId="5" r:id="rId5"/>
    <sheet name="CacLop" sheetId="6" r:id="rId6"/>
  </sheets>
  <externalReferences>
    <externalReference r:id="rId7"/>
  </externalReferences>
  <definedNames>
    <definedName name="_xlnm._FilterDatabase" localSheetId="5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L1" authorId="0" shapeId="0" xr:uid="{7D6AB970-F26B-4688-894A-660E5DCEAA99}">
      <text>
        <r>
          <rPr>
            <sz val="9"/>
            <color indexed="81"/>
            <rFont val="Tahoma"/>
            <family val="2"/>
          </rPr>
          <t>Để xuống dòng trong Nội dung thư ấn tổ hợp phím:
Alt+ Enter</t>
        </r>
      </text>
    </comment>
    <comment ref="M1" authorId="0" shapeId="0" xr:uid="{4A617B52-FBD5-4022-BE53-6DD02ED1A37C}">
      <text>
        <r>
          <rPr>
            <sz val="9"/>
            <color indexed="81"/>
            <rFont val="Tahoma"/>
            <family val="2"/>
          </rPr>
          <t>Có thể dùng dấu , (phẩy) hoặc ; (chấm phẩy) để ngăn cách nhiều địa chỉ email</t>
        </r>
      </text>
    </comment>
    <comment ref="N1" authorId="0" shapeId="0" xr:uid="{27C8841E-0EFE-4CD1-85EE-DE5234734DD6}">
      <text>
        <r>
          <rPr>
            <sz val="9"/>
            <color indexed="81"/>
            <rFont val="Tahoma"/>
            <family val="2"/>
          </rPr>
          <t>Tên File đính kèm không nên chứa dấu tiếng việt
File đính kèm phải nằm trực tiếp ở thư mục Documents</t>
        </r>
      </text>
    </comment>
    <comment ref="X1" authorId="0" shapeId="0" xr:uid="{F481C24A-F691-4441-9FB0-6EB5379FE226}">
      <text>
        <r>
          <rPr>
            <sz val="9"/>
            <color indexed="81"/>
            <rFont val="Tahoma"/>
            <family val="2"/>
          </rPr>
          <t>Có thể dùng dấu , (phẩy) hoặc ; (chấm phẩy) để ngăn cách nhiều địa chỉ email</t>
        </r>
      </text>
    </comment>
    <comment ref="Y1" authorId="0" shapeId="0" xr:uid="{A86970C0-B71A-42AF-ABC1-64FD8890110F}">
      <text>
        <r>
          <rPr>
            <sz val="9"/>
            <color indexed="81"/>
            <rFont val="Tahoma"/>
            <family val="2"/>
          </rPr>
          <t>Có thể dùng dấu , (phẩy) hoặc ; (chấm phẩy) để ngăn cách nhiều địa chỉ email</t>
        </r>
      </text>
    </comment>
    <comment ref="AA1" authorId="0" shapeId="0" xr:uid="{E610A83F-EC98-4F15-8EBE-75ABA3273E82}">
      <text>
        <r>
          <rPr>
            <b/>
            <sz val="9"/>
            <color indexed="81"/>
            <rFont val="Tahoma"/>
            <family val="2"/>
          </rPr>
          <t>Từ khóa phải viết liền nhau và bắt đầu bằng số 12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G7" authorId="0" shapeId="0" xr:uid="{012F7C0B-6E74-4A55-8248-6A530DB661C5}">
      <text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<sst xmlns="http://schemas.openxmlformats.org/spreadsheetml/2006/main" count="178" uniqueCount="105">
  <si>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</si>
  <si>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</si>
  <si>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</si>
  <si>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</si>
  <si>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</si>
  <si>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</si>
  <si>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</si>
  <si>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</si>
  <si>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</si>
  <si>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</si>
  <si>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</si>
  <si>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</si>
  <si>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</si>
  <si>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</si>
  <si>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</si>
  <si>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</si>
  <si>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</si>
  <si>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</si>
  <si>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</si>
  <si>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</si>
  <si>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</si>
  <si>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</si>
  <si>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</si>
  <si>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</si>
  <si>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</si>
  <si>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</si>
  <si>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</si>
  <si>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</si>
  <si>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</si>
  <si>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</si>
  <si>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</si>
  <si>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</si>
  <si>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</si>
  <si>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</si>
  <si>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</si>
  <si>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</si>
  <si>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</si>
  <si>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</si>
  <si>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</si>
  <si>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</si>
  <si>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>Trường Tiểu học Ngọc Hồi</t>
  </si>
  <si>
    <t xml:space="preserve">       -------------</t>
  </si>
  <si>
    <t>GIẤY MỜI HỌP PHỤ HUYNH</t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</si>
  <si>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huynh]</t>
    </r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</si>
  <si>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</si>
  <si>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</si>
  <si>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</si>
  <si>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</si>
  <si>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</si>
  <si>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</si>
  <si>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</si>
  <si>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</si>
  <si>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</si>
  <si>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</si>
  <si>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</si>
  <si>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</si>
  <si>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</si>
  <si>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</si>
  <si>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</si>
  <si>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</si>
  <si>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</si>
  <si>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Ảnh HS</t>
  </si>
  <si>
    <t>[Ảnh HS]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</si>
  <si>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</si>
  <si>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</si>
  <si>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</si>
  <si>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</si>
  <si>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</si>
  <si>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</si>
  <si>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</si>
  <si>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</si>
  <si>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</si>
  <si>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Nhà trường gửi kèm điểm toàn lớp để Phụ Huynh được biết</t>
  </si>
  <si>
    <t>| Tiêu đề thư |</t>
  </si>
  <si>
    <t>| Nội dung thư (hoặc tên File Template Outlook |</t>
  </si>
  <si>
    <t>| Địa chỉ Email |</t>
  </si>
  <si>
    <t>| File đính kèm 1 (nếu có) |</t>
  </si>
  <si>
    <t>| File đính kèm 2 (nếu có) |</t>
  </si>
  <si>
    <t>| File đính kèm 3 (nếu có) |</t>
  </si>
  <si>
    <t>| File đính kèm 4 (nếu có) |</t>
  </si>
  <si>
    <t>| File đính kèm 5 (nếu có) |</t>
  </si>
  <si>
    <t>| File đính kèm 6 (nếu có) |</t>
  </si>
  <si>
    <t>| File đính kèm 7 (nếu có) |</t>
  </si>
  <si>
    <t>| File đính kèm 8 (nếu có) |</t>
  </si>
  <si>
    <t>| File đính kèm 9 (nếu có) |</t>
  </si>
  <si>
    <t>| File đính kèm 10 (nếu có) |</t>
  </si>
  <si>
    <t>| CC Email (nếu có) |</t>
  </si>
  <si>
    <t>| BCC Email (nếu có) |</t>
  </si>
  <si>
    <t>[12anh]</t>
  </si>
  <si>
    <t>[12ongba]</t>
  </si>
  <si>
    <t>[12hocsinh]</t>
  </si>
  <si>
    <t>Thông báo điểm Thanh Lan</t>
  </si>
  <si>
    <t>Chúng tôi xin thông báo điểm cho bạn như biểu đính kèm</t>
  </si>
  <si>
    <t>myexcel1111@gmail.com</t>
  </si>
  <si>
    <t>Thông báo điểm Phương chi</t>
  </si>
  <si>
    <t>Thông báo điểm Xuân Lan</t>
  </si>
  <si>
    <t>ThuMau1.msg</t>
  </si>
  <si>
    <t>Xuân Lan</t>
  </si>
  <si>
    <t>Thanh xuân</t>
  </si>
  <si>
    <t>Thông báo điểm Minh Thành</t>
  </si>
  <si>
    <t>Minh Thành</t>
  </si>
  <si>
    <t>Bảo yến</t>
  </si>
  <si>
    <t>Học lớp: [Demo] 2A</t>
  </si>
  <si>
    <t>Trân trọng kính mời Ông (bà): [Demo] Lê Thị Phương Chi</t>
  </si>
  <si>
    <t>Phụ huynh em: [Demo] Nguyễn Thị Bảo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</si>
</sst>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Arial"/>
      <family val="2"/>
      <scheme val="minor"/>
    </font>
    <font>
      <sz val="8"/>
      <name val="Arial"/>
      <family val="2"/>
      <scheme val="minor"/>
    </font>
    <font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u/>
      <sz val="11"/>
      <color theme="10"/>
      <name val="Arial"/>
      <family val="2"/>
      <scheme val="minor"/>
    </font>
    <font>
      <sz val="14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indexed="81"/>
      <name val="Tahoma"/>
      <family val="2"/>
    </font>
    <font>
      <sz val="12"/>
      <color theme="1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0" fontId="15" fillId="0" borderId="0" xfId="0" applyFont="1">
      <alignment vertical="center"/>
    </xf>
    <xf numFmtId="0" fontId="16" fillId="5" borderId="0" xfId="0" applyFont="1" applyFill="1" applyAlignment="1">
      <alignment horizontal="center" vertical="center" wrapText="1"/>
    </xf>
    <xf numFmtId="0" fontId="14" fillId="2" borderId="1" xfId="1" applyFill="1" applyBorder="1">
      <alignment vertical="center"/>
    </xf>
    <xf numFmtId="0" fontId="14" fillId="0" borderId="1" xfId="1" applyFill="1" applyBorder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vi-V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8</c:v>
                </c:pt>
                <c:pt idx="1">
                  <c:v>8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vi-VN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vi-V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182880</xdr:colOff>
          <xdr:row>2</xdr:row>
          <xdr:rowOff>22860</xdr:rowOff>
        </xdr:from>
        <xdr:to>
          <xdr:col>4</xdr:col>
          <xdr:colOff>586740</xdr:colOff>
          <xdr:row>3</xdr:row>
          <xdr:rowOff>7620</xdr:rowOff>
        </xdr:to>
        <xdr:sp macro="" textlink="">
          <xdr:nvSpPr>
            <xdr:cNvPr id="8201" name="BTM3NutE2EO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80D9F35A-B72D-6C32-794A-04C74524AD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E-&gt;</a:t>
              </a:r>
              <a:r>
                <a:rPr lang="vi-VN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 and Send Outlook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175260</xdr:colOff>
          <xdr:row>2</xdr:row>
          <xdr:rowOff>30480</xdr:rowOff>
        </xdr:from>
        <xdr:to>
          <xdr:col>7</xdr:col>
          <xdr:colOff>784860</xdr:colOff>
          <xdr:row>3</xdr:row>
          <xdr:rowOff>15240</xdr:rowOff>
        </xdr:to>
        <xdr:sp macro="" textlink="">
          <xdr:nvSpPr>
            <xdr:cNvPr id="8202" name="BTM3NutE2Eg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405F17F2-B426-4565-1420-14DAD703DD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vi-VN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E-&gt;</a:t>
              </a:r>
              <a:r>
                <a:rPr lang="vi-VN" sz="11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 and Send Gmail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17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TronEXcelGMNut"/>
      <definedName name="TronEXcelOLNut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.xml"/><Relationship Id="rId3" Type="http://schemas.openxmlformats.org/officeDocument/2006/relationships/hyperlink" Target="mailto:myexcel1111@gmail.com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myexcel1111@gmail.com" TargetMode="External"/><Relationship Id="rId1" Type="http://schemas.openxmlformats.org/officeDocument/2006/relationships/hyperlink" Target="mailto:nguyengiangvtv1@gmail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10" Type="http://schemas.openxmlformats.org/officeDocument/2006/relationships/comments" Target="../comments1.xml"/><Relationship Id="rId4" Type="http://schemas.openxmlformats.org/officeDocument/2006/relationships/hyperlink" Target="mailto:myexcel1111@gmail.com" TargetMode="External"/><Relationship Id="rId9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3.8" x14ac:dyDescent="0.25"/>
  <sheetData>
    <row r="4" spans="11:11" x14ac:dyDescent="0.25">
      <c r="K4" t="s">
        <v>25</v>
      </c>
    </row>
    <row r="5" spans="11:11" x14ac:dyDescent="0.25">
      <c r="K5" t="s">
        <v>26</v>
      </c>
    </row>
    <row r="6" spans="11:11" x14ac:dyDescent="0.25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C15"/>
  <sheetViews>
    <sheetView tabSelected="1" zoomScaleSheetLayoutView="100" workbookViewId="0">
      <selection activeCell="K6" sqref="K6"/>
    </sheetView>
  </sheetViews>
  <sheetFormatPr defaultColWidth="9" defaultRowHeight="18" x14ac:dyDescent="0.25"/>
  <cols>
    <col min="1" max="1" width="6.3984375" style="2" customWidth="1"/>
    <col min="2" max="2" width="20.3984375" style="2" bestFit="1" customWidth="1"/>
    <col min="3" max="3" width="5.69921875" style="2" customWidth="1"/>
    <col min="4" max="4" width="21.3984375" style="2" bestFit="1" customWidth="1"/>
    <col min="5" max="5" width="8.09765625" style="2" customWidth="1"/>
    <col min="6" max="6" width="6.59765625" style="2" customWidth="1"/>
    <col min="7" max="7" width="12.09765625" style="2" customWidth="1"/>
    <col min="8" max="8" width="15" style="2" customWidth="1"/>
    <col min="9" max="10" width="9" style="2"/>
    <col min="11" max="11" width="30" style="2" customWidth="1"/>
    <col min="12" max="12" width="56.59765625" style="2" customWidth="1"/>
    <col min="13" max="13" width="21.3984375" style="2" bestFit="1" customWidth="1"/>
    <col min="14" max="22" width="26.5" style="2" bestFit="1" customWidth="1"/>
    <col min="23" max="23" width="27.59765625" style="2" bestFit="1" customWidth="1"/>
    <col min="24" max="24" width="20.59765625" style="2" bestFit="1" customWidth="1"/>
    <col min="25" max="25" width="22.09765625" style="2" bestFit="1" customWidth="1"/>
    <col min="26" max="26" width="9" style="2"/>
    <col min="27" max="27" width="8.69921875" style="2" bestFit="1" customWidth="1"/>
    <col min="28" max="28" width="12.3984375" style="2" bestFit="1" customWidth="1"/>
    <col min="29" max="29" width="12" style="2" bestFit="1" customWidth="1"/>
    <col min="30" max="16384" width="9" style="2"/>
  </cols>
  <sheetData>
    <row r="1" spans="1:29" x14ac:dyDescent="0.25">
      <c r="A1" s="18" t="s">
        <v>34</v>
      </c>
      <c r="B1" s="15" t="s">
        <v>22</v>
      </c>
      <c r="C1" s="15" t="s">
        <v>23</v>
      </c>
      <c r="D1" s="15" t="s">
        <v>24</v>
      </c>
      <c r="E1" s="15" t="s">
        <v>35</v>
      </c>
      <c r="F1" s="15" t="s">
        <v>36</v>
      </c>
      <c r="G1" s="15" t="s">
        <v>37</v>
      </c>
      <c r="H1" s="15" t="s">
        <v>62</v>
      </c>
      <c r="K1" s="19" t="s">
        <v>73</v>
      </c>
      <c r="L1" s="19" t="s">
        <v>74</v>
      </c>
      <c r="M1" s="19" t="s">
        <v>75</v>
      </c>
      <c r="N1" s="19" t="s">
        <v>76</v>
      </c>
      <c r="O1" s="15" t="s">
        <v>77</v>
      </c>
      <c r="P1" s="15" t="s">
        <v>78</v>
      </c>
      <c r="Q1" s="15" t="s">
        <v>79</v>
      </c>
      <c r="R1" s="15" t="s">
        <v>80</v>
      </c>
      <c r="S1" s="15" t="s">
        <v>81</v>
      </c>
      <c r="T1" s="15" t="s">
        <v>82</v>
      </c>
      <c r="U1" s="15" t="s">
        <v>83</v>
      </c>
      <c r="V1" s="15" t="s">
        <v>84</v>
      </c>
      <c r="W1" s="15" t="s">
        <v>85</v>
      </c>
      <c r="X1" s="19" t="s">
        <v>86</v>
      </c>
      <c r="Y1" s="15" t="s">
        <v>87</v>
      </c>
      <c r="Z1" s="19"/>
      <c r="AA1" s="20" t="s">
        <v>88</v>
      </c>
      <c r="AB1" s="20" t="s">
        <v>89</v>
      </c>
      <c r="AC1" s="20" t="s">
        <v>90</v>
      </c>
    </row>
    <row r="2" spans="1:29" x14ac:dyDescent="0.25">
      <c r="A2" s="13">
        <v>2</v>
      </c>
    </row>
    <row r="3" spans="1:29" ht="22.8" x14ac:dyDescent="0.25">
      <c r="A3" s="1" t="s">
        <v>38</v>
      </c>
      <c r="B3" s="1"/>
      <c r="C3" s="1"/>
      <c r="D3" s="1"/>
    </row>
    <row r="4" spans="1:29" x14ac:dyDescent="0.25">
      <c r="A4" s="17"/>
    </row>
    <row r="5" spans="1:29" ht="23.4" customHeight="1" x14ac:dyDescent="0.25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61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 ht="23.4" customHeight="1" x14ac:dyDescent="0.25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6" t="s">
        <v>64</v>
      </c>
      <c r="I6" s="8"/>
      <c r="J6" s="8"/>
      <c r="K6" s="8" t="s">
        <v>91</v>
      </c>
      <c r="L6" s="8" t="s">
        <v>92</v>
      </c>
      <c r="M6" s="21" t="s">
        <v>93</v>
      </c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29" ht="23.4" customHeight="1" x14ac:dyDescent="0.25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24" t="s">
        <v>65</v>
      </c>
      <c r="I7" s="6"/>
      <c r="J7" s="6"/>
      <c r="K7" s="6" t="s">
        <v>94</v>
      </c>
      <c r="L7" s="6" t="s">
        <v>92</v>
      </c>
      <c r="M7" s="22" t="s">
        <v>93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 ht="23.4" customHeight="1" x14ac:dyDescent="0.25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6" t="s">
        <v>66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</row>
    <row r="9" spans="1:29" ht="23.4" customHeight="1" x14ac:dyDescent="0.25">
      <c r="A9" s="5">
        <v>4</v>
      </c>
      <c r="B9" s="6" t="s">
        <v>9</v>
      </c>
      <c r="C9" s="5" t="s">
        <v>57</v>
      </c>
      <c r="D9" s="6" t="s">
        <v>8</v>
      </c>
      <c r="E9" s="6">
        <v>10</v>
      </c>
      <c r="F9" s="6">
        <v>6</v>
      </c>
      <c r="G9" s="6">
        <v>8</v>
      </c>
      <c r="H9" s="24" t="s">
        <v>67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 ht="23.4" customHeight="1" x14ac:dyDescent="0.25">
      <c r="A10" s="7">
        <v>5</v>
      </c>
      <c r="B10" s="8" t="s">
        <v>11</v>
      </c>
      <c r="C10" s="7" t="s">
        <v>57</v>
      </c>
      <c r="D10" s="8" t="s">
        <v>10</v>
      </c>
      <c r="E10" s="8">
        <v>7</v>
      </c>
      <c r="F10" s="8">
        <v>5</v>
      </c>
      <c r="G10" s="8">
        <v>9</v>
      </c>
      <c r="H10" s="16" t="s">
        <v>68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</row>
    <row r="11" spans="1:29" ht="23.4" customHeight="1" x14ac:dyDescent="0.25">
      <c r="A11" s="5">
        <v>6</v>
      </c>
      <c r="B11" s="6" t="s">
        <v>13</v>
      </c>
      <c r="C11" s="5" t="s">
        <v>57</v>
      </c>
      <c r="D11" s="6" t="s">
        <v>12</v>
      </c>
      <c r="E11" s="6">
        <v>9</v>
      </c>
      <c r="F11" s="6">
        <v>4</v>
      </c>
      <c r="G11" s="6">
        <v>8</v>
      </c>
      <c r="H11" s="24" t="s">
        <v>69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 ht="23.4" customHeight="1" x14ac:dyDescent="0.25">
      <c r="A12" s="7">
        <v>7</v>
      </c>
      <c r="B12" s="8" t="s">
        <v>15</v>
      </c>
      <c r="C12" s="7" t="s">
        <v>58</v>
      </c>
      <c r="D12" s="8" t="s">
        <v>14</v>
      </c>
      <c r="E12" s="8">
        <v>10</v>
      </c>
      <c r="F12" s="8">
        <v>3</v>
      </c>
      <c r="G12" s="8">
        <v>7</v>
      </c>
      <c r="H12" s="16" t="s">
        <v>70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</row>
    <row r="13" spans="1:29" ht="23.4" customHeight="1" x14ac:dyDescent="0.25">
      <c r="A13" s="5">
        <v>8</v>
      </c>
      <c r="B13" s="6" t="s">
        <v>17</v>
      </c>
      <c r="C13" s="5" t="s">
        <v>58</v>
      </c>
      <c r="D13" s="6" t="s">
        <v>16</v>
      </c>
      <c r="E13" s="6">
        <v>9</v>
      </c>
      <c r="F13" s="6">
        <v>7</v>
      </c>
      <c r="G13" s="6">
        <v>7</v>
      </c>
      <c r="H13" s="24" t="s">
        <v>71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ht="23.4" customHeight="1" x14ac:dyDescent="0.25">
      <c r="A14" s="7">
        <v>9</v>
      </c>
      <c r="B14" s="8" t="s">
        <v>19</v>
      </c>
      <c r="C14" s="7" t="s">
        <v>58</v>
      </c>
      <c r="D14" s="8" t="s">
        <v>18</v>
      </c>
      <c r="E14" s="8">
        <v>9</v>
      </c>
      <c r="F14" s="8">
        <v>9</v>
      </c>
      <c r="G14" s="8">
        <v>7</v>
      </c>
      <c r="H14" s="16" t="s">
        <v>64</v>
      </c>
      <c r="I14" s="8"/>
      <c r="J14" s="8"/>
      <c r="K14" s="8" t="s">
        <v>95</v>
      </c>
      <c r="L14" s="8" t="s">
        <v>96</v>
      </c>
      <c r="M14" s="21" t="s">
        <v>93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23" t="s">
        <v>64</v>
      </c>
      <c r="AB14" s="8" t="s">
        <v>97</v>
      </c>
      <c r="AC14" s="8" t="s">
        <v>98</v>
      </c>
    </row>
    <row r="15" spans="1:29" ht="23.4" customHeight="1" x14ac:dyDescent="0.25">
      <c r="A15" s="5">
        <v>10</v>
      </c>
      <c r="B15" s="6" t="s">
        <v>21</v>
      </c>
      <c r="C15" s="5" t="s">
        <v>58</v>
      </c>
      <c r="D15" s="6" t="s">
        <v>20</v>
      </c>
      <c r="E15" s="6">
        <v>9</v>
      </c>
      <c r="F15" s="6">
        <v>7</v>
      </c>
      <c r="G15" s="6">
        <v>9</v>
      </c>
      <c r="H15" s="24" t="s">
        <v>65</v>
      </c>
      <c r="I15" s="6"/>
      <c r="J15" s="6"/>
      <c r="K15" s="6" t="s">
        <v>99</v>
      </c>
      <c r="L15" s="6" t="s">
        <v>96</v>
      </c>
      <c r="M15" s="22" t="s">
        <v>93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25" t="s">
        <v>65</v>
      </c>
      <c r="AB15" s="6" t="s">
        <v>100</v>
      </c>
      <c r="AC15" s="6" t="s">
        <v>101</v>
      </c>
    </row>
  </sheetData>
  <phoneticPr fontId="10" type="noConversion"/>
  <hyperlinks>
    <hyperlink ref="M6" r:id="rId1" display="nguyengiangvtv1@gmail.com" xr:uid="{8798E25F-E652-46B3-B535-BC6FD3F5B1BF}"/>
    <hyperlink ref="M7" r:id="rId2" xr:uid="{558D88E6-5927-4804-B257-2A5DB08022F8}"/>
    <hyperlink ref="M14" r:id="rId3" xr:uid="{2EA325F9-7051-4132-9DE9-238FC08207DB}"/>
    <hyperlink ref="M15" r:id="rId4" xr:uid="{2B145B5D-74BC-4D26-A915-0CFCE9911A7A}"/>
  </hyperlinks>
  <pageMargins left="0.75" right="0.75" top="1" bottom="1" header="0.51" footer="0.51"/>
  <pageSetup orientation="portrait" r:id="rId5"/>
  <drawing r:id="rId6"/>
  <legacyDrawing r:id="rId7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201" r:id="rId8" name="BTM3NutE2EO">
              <controlPr defaultSize="0" print="0" autoFill="0" autoPict="0" macro="[1]!TronEXcelOLNut">
                <anchor>
                  <from>
                    <xdr:col>3</xdr:col>
                    <xdr:colOff>182880</xdr:colOff>
                    <xdr:row>2</xdr:row>
                    <xdr:rowOff>22860</xdr:rowOff>
                  </from>
                  <to>
                    <xdr:col>4</xdr:col>
                    <xdr:colOff>586740</xdr:colOff>
                    <xdr:row>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9" name="BTM3NutE2Eg">
              <controlPr defaultSize="0" print="0" autoFill="0" autoPict="0" macro="[1]!TronEXcelGMNut">
                <anchor>
                  <from>
                    <xdr:col>5</xdr:col>
                    <xdr:colOff>175260</xdr:colOff>
                    <xdr:row>2</xdr:row>
                    <xdr:rowOff>30480</xdr:rowOff>
                  </from>
                  <to>
                    <xdr:col>7</xdr:col>
                    <xdr:colOff>784860</xdr:colOff>
                    <xdr:row>3</xdr:row>
                    <xdr:rowOff>15240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10A57-D9E1-42D8-823F-FBA9B8C5C0D1}">
  <sheetPr codeName="Sheet6">
    <tabColor theme="4" tint="0.59999389629810485"/>
  </sheetPr>
  <dimension ref="A1:G16"/>
  <sheetViews>
    <sheetView workbookViewId="0"/>
  </sheetViews>
  <sheetFormatPr defaultColWidth="44.59765625" defaultRowHeight="13.8" x14ac:dyDescent="0.25"/>
  <cols>
    <col min="1" max="1" width="5.09765625" bestFit="1" customWidth="1"/>
    <col min="2" max="2" width="20.296875" bestFit="1" customWidth="1"/>
    <col min="3" max="3" width="4.8984375" bestFit="1" customWidth="1"/>
    <col min="4" max="4" width="21.09765625" bestFit="1" customWidth="1"/>
    <col min="5" max="5" width="6" bestFit="1" customWidth="1"/>
    <col min="6" max="6" width="5" bestFit="1" customWidth="1"/>
    <col min="7" max="7" width="11.09765625" bestFit="1" customWidth="1"/>
  </cols>
  <sheetData>
    <row r="1" spans="1:7" ht="17.399999999999999" x14ac:dyDescent="0.25">
      <c r="A1" s="11" t="s">
        <v>39</v>
      </c>
    </row>
    <row r="2" spans="1:7" ht="17.399999999999999" x14ac:dyDescent="0.25">
      <c r="A2" s="11" t="s">
        <v>40</v>
      </c>
    </row>
    <row r="3" spans="1:7" ht="17.399999999999999" x14ac:dyDescent="0.25">
      <c r="A3" s="11" t="s">
        <v>41</v>
      </c>
    </row>
    <row r="4" spans="1:7" ht="17.399999999999999" x14ac:dyDescent="0.25">
      <c r="A4" s="11"/>
    </row>
    <row r="5" spans="1:7" ht="17.399999999999999" x14ac:dyDescent="0.25">
      <c r="A5" s="26" t="s">
        <v>42</v>
      </c>
      <c r="B5" s="26"/>
      <c r="C5" s="26"/>
      <c r="D5" s="26"/>
      <c r="E5" s="26"/>
      <c r="F5" s="26"/>
      <c r="G5" s="26"/>
    </row>
    <row r="6" spans="1:7" ht="17.399999999999999" x14ac:dyDescent="0.25">
      <c r="A6" s="9"/>
    </row>
    <row r="7" spans="1:7" ht="18" x14ac:dyDescent="0.25">
      <c r="A7" s="27" t="s">
        <v>103</v>
      </c>
      <c r="B7" s="27"/>
      <c r="C7" s="27"/>
      <c r="D7" s="27"/>
      <c r="E7" s="27"/>
      <c r="F7" s="27"/>
      <c r="G7" s="28"/>
    </row>
    <row r="8" spans="1:7" ht="18" x14ac:dyDescent="0.25">
      <c r="A8" s="27" t="s">
        <v>104</v>
      </c>
      <c r="B8" s="27"/>
      <c r="C8" s="27"/>
      <c r="D8" s="27"/>
      <c r="E8" s="27"/>
      <c r="F8" s="27"/>
      <c r="G8" s="28"/>
    </row>
    <row r="9" spans="1:7" ht="18" x14ac:dyDescent="0.25">
      <c r="A9" s="27" t="s">
        <v>102</v>
      </c>
      <c r="B9" s="27"/>
      <c r="C9" s="27"/>
      <c r="D9" s="27"/>
      <c r="E9" s="27"/>
      <c r="F9" s="27"/>
      <c r="G9" s="28"/>
    </row>
    <row r="10" spans="1:7" ht="18" x14ac:dyDescent="0.25">
      <c r="A10" s="10" t="s">
        <v>46</v>
      </c>
    </row>
    <row r="11" spans="1:7" ht="18" x14ac:dyDescent="0.25">
      <c r="A11" s="10" t="s">
        <v>47</v>
      </c>
    </row>
    <row r="12" spans="1:7" ht="18" x14ac:dyDescent="0.25">
      <c r="A12" s="10" t="s">
        <v>48</v>
      </c>
    </row>
    <row r="13" spans="1:7" ht="18" x14ac:dyDescent="0.25">
      <c r="A13" s="10" t="s">
        <v>59</v>
      </c>
    </row>
    <row r="14" spans="1:7" ht="18" x14ac:dyDescent="0.25">
      <c r="A14" s="12" t="s">
        <v>60</v>
      </c>
    </row>
    <row r="15" spans="1:7" ht="18" x14ac:dyDescent="0.25">
      <c r="A15" s="10" t="s">
        <v>49</v>
      </c>
    </row>
    <row r="16" spans="1:7" ht="18" x14ac:dyDescent="0.25">
      <c r="A16" s="10" t="s">
        <v>50</v>
      </c>
    </row>
  </sheetData>
  <mergeCells count="5">
    <mergeCell ref="A5:G5"/>
    <mergeCell ref="A7:F7"/>
    <mergeCell ref="G7:G9"/>
    <mergeCell ref="A8:F8"/>
    <mergeCell ref="A9:F9"/>
  </mergeCells>
  <pageMargins left="0.7" right="0.7" top="0.75" bottom="0.75" header="0.3" footer="0.3"/>
  <pageSetup paperSize="9" orientation="portrait" cellComments="asDisplayed" r:id="rId1"/>
  <headerFooter>
    <oddHeader>&amp;R[Demo]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6"/>
  <sheetViews>
    <sheetView workbookViewId="0"/>
  </sheetViews>
  <sheetFormatPr defaultColWidth="44.59765625" defaultRowHeight="13.8" x14ac:dyDescent="0.25"/>
  <cols>
    <col min="1" max="1" width="5.09765625" bestFit="1" customWidth="1"/>
    <col min="2" max="2" width="20.296875" bestFit="1" customWidth="1"/>
    <col min="3" max="3" width="4.8984375" bestFit="1" customWidth="1"/>
    <col min="4" max="4" width="21.09765625" bestFit="1" customWidth="1"/>
    <col min="5" max="5" width="6" bestFit="1" customWidth="1"/>
    <col min="6" max="6" width="5" bestFit="1" customWidth="1"/>
    <col min="7" max="7" width="11.09765625" bestFit="1" customWidth="1"/>
  </cols>
  <sheetData>
    <row r="1" spans="1:7" ht="17.399999999999999" x14ac:dyDescent="0.25">
      <c r="A1" s="11" t="s">
        <v>39</v>
      </c>
    </row>
    <row r="2" spans="1:7" ht="17.399999999999999" x14ac:dyDescent="0.25">
      <c r="A2" s="11" t="s">
        <v>40</v>
      </c>
    </row>
    <row r="3" spans="1:7" ht="17.399999999999999" x14ac:dyDescent="0.25">
      <c r="A3" s="11" t="s">
        <v>41</v>
      </c>
    </row>
    <row r="4" spans="1:7" ht="17.399999999999999" x14ac:dyDescent="0.25">
      <c r="A4" s="11"/>
    </row>
    <row r="5" spans="1:7" ht="17.399999999999999" x14ac:dyDescent="0.25">
      <c r="A5" s="26" t="s">
        <v>42</v>
      </c>
      <c r="B5" s="26"/>
      <c r="C5" s="26"/>
      <c r="D5" s="26"/>
      <c r="E5" s="26"/>
      <c r="F5" s="26"/>
      <c r="G5" s="26"/>
    </row>
    <row r="6" spans="1:7" ht="17.399999999999999" x14ac:dyDescent="0.25">
      <c r="A6" s="9"/>
    </row>
    <row r="7" spans="1:7" ht="18" x14ac:dyDescent="0.25">
      <c r="A7" s="27" t="s">
        <v>43</v>
      </c>
      <c r="B7" s="27"/>
      <c r="C7" s="27"/>
      <c r="D7" s="27"/>
      <c r="E7" s="27"/>
      <c r="F7" s="27"/>
      <c r="G7" s="28" t="s">
        <v>62</v>
      </c>
    </row>
    <row r="8" spans="1:7" ht="18" x14ac:dyDescent="0.25">
      <c r="A8" s="27" t="s">
        <v>44</v>
      </c>
      <c r="B8" s="27"/>
      <c r="C8" s="27"/>
      <c r="D8" s="27"/>
      <c r="E8" s="27"/>
      <c r="F8" s="27"/>
      <c r="G8" s="28"/>
    </row>
    <row r="9" spans="1:7" ht="18" x14ac:dyDescent="0.25">
      <c r="A9" s="27" t="s">
        <v>45</v>
      </c>
      <c r="B9" s="27"/>
      <c r="C9" s="27"/>
      <c r="D9" s="27"/>
      <c r="E9" s="27"/>
      <c r="F9" s="27"/>
      <c r="G9" s="28"/>
    </row>
    <row r="10" spans="1:7" ht="18" x14ac:dyDescent="0.25">
      <c r="A10" s="10" t="s">
        <v>46</v>
      </c>
    </row>
    <row r="11" spans="1:7" ht="18" x14ac:dyDescent="0.25">
      <c r="A11" s="10" t="s">
        <v>47</v>
      </c>
    </row>
    <row r="12" spans="1:7" ht="18" x14ac:dyDescent="0.25">
      <c r="A12" s="10" t="s">
        <v>48</v>
      </c>
    </row>
    <row r="13" spans="1:7" ht="18" x14ac:dyDescent="0.25">
      <c r="A13" s="10" t="s">
        <v>59</v>
      </c>
    </row>
    <row r="14" spans="1:7" ht="18" x14ac:dyDescent="0.25">
      <c r="A14" s="12" t="s">
        <v>60</v>
      </c>
    </row>
    <row r="15" spans="1:7" ht="18" x14ac:dyDescent="0.25">
      <c r="A15" s="10" t="s">
        <v>49</v>
      </c>
    </row>
    <row r="16" spans="1:7" ht="18" x14ac:dyDescent="0.25">
      <c r="A16" s="10" t="s">
        <v>50</v>
      </c>
    </row>
  </sheetData>
  <mergeCells count="5"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17"/>
  <sheetViews>
    <sheetView workbookViewId="0"/>
  </sheetViews>
  <sheetFormatPr defaultRowHeight="13.8" x14ac:dyDescent="0.25"/>
  <cols>
    <col min="1" max="1" width="5.09765625" bestFit="1" customWidth="1"/>
    <col min="2" max="2" width="20.296875" bestFit="1" customWidth="1"/>
    <col min="3" max="3" width="4.8984375" bestFit="1" customWidth="1"/>
    <col min="4" max="4" width="21.09765625" bestFit="1" customWidth="1"/>
    <col min="5" max="5" width="6" bestFit="1" customWidth="1"/>
    <col min="6" max="6" width="5" bestFit="1" customWidth="1"/>
    <col min="7" max="7" width="8.3984375" customWidth="1"/>
  </cols>
  <sheetData>
    <row r="1" spans="1:8" ht="17.399999999999999" x14ac:dyDescent="0.25">
      <c r="A1" s="11" t="s">
        <v>39</v>
      </c>
    </row>
    <row r="2" spans="1:8" ht="17.399999999999999" x14ac:dyDescent="0.25">
      <c r="A2" s="11" t="s">
        <v>40</v>
      </c>
    </row>
    <row r="3" spans="1:8" ht="17.399999999999999" x14ac:dyDescent="0.25">
      <c r="A3" s="11" t="s">
        <v>41</v>
      </c>
    </row>
    <row r="4" spans="1:8" ht="17.399999999999999" x14ac:dyDescent="0.25">
      <c r="A4" s="11"/>
    </row>
    <row r="5" spans="1:8" ht="17.399999999999999" x14ac:dyDescent="0.25">
      <c r="A5" s="26" t="s">
        <v>51</v>
      </c>
      <c r="B5" s="26"/>
      <c r="C5" s="26"/>
      <c r="D5" s="26"/>
      <c r="E5" s="26"/>
      <c r="F5" s="26"/>
      <c r="G5" s="26"/>
      <c r="H5" s="26"/>
    </row>
    <row r="6" spans="1:8" ht="17.399999999999999" x14ac:dyDescent="0.25">
      <c r="A6" s="11"/>
    </row>
    <row r="7" spans="1:8" ht="68.7" customHeight="1" x14ac:dyDescent="0.25">
      <c r="A7" s="27" t="s">
        <v>52</v>
      </c>
      <c r="B7" s="27"/>
      <c r="C7" s="27"/>
      <c r="D7" s="27"/>
      <c r="E7" s="27"/>
      <c r="F7" s="27"/>
      <c r="G7" s="27"/>
      <c r="H7" s="14" t="s">
        <v>62</v>
      </c>
    </row>
    <row r="8" spans="1:8" ht="18" x14ac:dyDescent="0.25">
      <c r="A8" s="10" t="s">
        <v>53</v>
      </c>
    </row>
    <row r="9" spans="1:8" ht="18" x14ac:dyDescent="0.25">
      <c r="A9" s="10" t="s">
        <v>54</v>
      </c>
    </row>
    <row r="10" spans="1:8" ht="18" x14ac:dyDescent="0.25">
      <c r="A10" s="10" t="s">
        <v>55</v>
      </c>
    </row>
    <row r="11" spans="1:8" ht="119.25" customHeight="1" x14ac:dyDescent="0.25">
      <c r="A11" s="12" t="s">
        <v>63</v>
      </c>
    </row>
    <row r="12" spans="1:8" ht="19.2" customHeight="1" x14ac:dyDescent="0.25">
      <c r="A12" s="10" t="s">
        <v>72</v>
      </c>
    </row>
    <row r="13" spans="1:8" ht="18" x14ac:dyDescent="0.25">
      <c r="A13" s="12" t="s">
        <v>60</v>
      </c>
    </row>
    <row r="14" spans="1:8" ht="18" x14ac:dyDescent="0.25">
      <c r="A14" s="10" t="s">
        <v>56</v>
      </c>
    </row>
    <row r="17" spans="1:1" ht="18" x14ac:dyDescent="0.25">
      <c r="A17" s="2"/>
    </row>
  </sheetData>
  <mergeCells count="2">
    <mergeCell ref="A7:G7"/>
    <mergeCell ref="A5:H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 filterMode="1"/>
  <dimension ref="A1:K17"/>
  <sheetViews>
    <sheetView workbookViewId="0">
      <selection activeCell="A7" sqref="A7:G17"/>
    </sheetView>
  </sheetViews>
  <sheetFormatPr defaultRowHeight="13.8" x14ac:dyDescent="0.25"/>
  <cols>
    <col min="1" max="1" width="5.09765625" bestFit="1" customWidth="1"/>
    <col min="2" max="2" width="20.296875" bestFit="1" customWidth="1"/>
    <col min="3" max="3" width="4.8984375" bestFit="1" customWidth="1"/>
    <col min="4" max="4" width="21.09765625" bestFit="1" customWidth="1"/>
    <col min="5" max="5" width="6" bestFit="1" customWidth="1"/>
    <col min="6" max="6" width="5" bestFit="1" customWidth="1"/>
    <col min="7" max="7" width="11.09765625" bestFit="1" customWidth="1"/>
    <col min="9" max="9" width="9.8984375" customWidth="1"/>
    <col min="11" max="11" width="11.8984375" customWidth="1"/>
  </cols>
  <sheetData>
    <row r="1" spans="1:11" x14ac:dyDescent="0.25">
      <c r="A1">
        <f>COUNTBLANK(A7:G17)</f>
        <v>0</v>
      </c>
      <c r="C1" s="14" t="str">
        <f>VLOOKUP(DanhSachLop!A2,DanhSachLop!A6:G15,3,0)</f>
        <v>2A</v>
      </c>
      <c r="I1">
        <f>DanhSachLop!A2</f>
        <v>2</v>
      </c>
    </row>
    <row r="2" spans="1:11" ht="17.399999999999999" x14ac:dyDescent="0.25">
      <c r="I2" s="4" t="s">
        <v>28</v>
      </c>
      <c r="J2" s="4" t="s">
        <v>29</v>
      </c>
      <c r="K2" s="4" t="s">
        <v>30</v>
      </c>
    </row>
    <row r="3" spans="1:11" x14ac:dyDescent="0.25">
      <c r="I3">
        <f>VLOOKUP(I1,DanhSachLop!A5:G15,5,0)</f>
        <v>8</v>
      </c>
      <c r="J3">
        <f>VLOOKUP(I1,DanhSachLop!A5:G15,6,0)</f>
        <v>8</v>
      </c>
      <c r="K3">
        <f>VLOOKUP(I1,DanhSachLop!A5:G15,7,0)</f>
        <v>9</v>
      </c>
    </row>
    <row r="7" spans="1:11" ht="20.7" customHeight="1" x14ac:dyDescent="0.25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7" hidden="1" customHeight="1" x14ac:dyDescent="0.25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25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25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25">
      <c r="A11" s="5">
        <f>_xlfn.AGGREGATE(4,7,A$7:A10)+1</f>
        <v>1</v>
      </c>
      <c r="B11" s="6" t="s">
        <v>9</v>
      </c>
      <c r="C11" s="5" t="s">
        <v>57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25">
      <c r="A12" s="5">
        <f>_xlfn.AGGREGATE(4,7,A$7:A11)+1</f>
        <v>2</v>
      </c>
      <c r="B12" s="6" t="s">
        <v>11</v>
      </c>
      <c r="C12" s="5" t="s">
        <v>57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25">
      <c r="A13" s="5">
        <f>_xlfn.AGGREGATE(4,7,A$7:A12)+1</f>
        <v>3</v>
      </c>
      <c r="B13" s="6" t="s">
        <v>13</v>
      </c>
      <c r="C13" s="5" t="s">
        <v>57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25">
      <c r="A14" s="5">
        <f>_xlfn.AGGREGATE(4,7,A$7:A13)+1</f>
        <v>4</v>
      </c>
      <c r="B14" s="6" t="s">
        <v>15</v>
      </c>
      <c r="C14" s="5" t="s">
        <v>58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25">
      <c r="A15" s="5">
        <f>_xlfn.AGGREGATE(4,7,A$7:A14)+1</f>
        <v>4</v>
      </c>
      <c r="B15" s="6" t="s">
        <v>17</v>
      </c>
      <c r="C15" s="5" t="s">
        <v>58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25">
      <c r="A16" s="5">
        <f>_xlfn.AGGREGATE(4,7,A$7:A15)+1</f>
        <v>4</v>
      </c>
      <c r="B16" s="6" t="s">
        <v>19</v>
      </c>
      <c r="C16" s="5" t="s">
        <v>58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25">
      <c r="A17" s="5">
        <f>_xlfn.AGGREGATE(4,7,A$7:A16)+1</f>
        <v>4</v>
      </c>
      <c r="B17" s="6" t="s">
        <v>21</v>
      </c>
      <c r="C17" s="5" t="s">
        <v>58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4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DanhSachLop</vt:lpstr>
      <vt:lpstr>E-&gt;E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MACPC</cp:lastModifiedBy>
  <cp:revision/>
  <cp:lastPrinted>2023-03-17T13:37:30Z</cp:lastPrinted>
  <dcterms:created xsi:type="dcterms:W3CDTF">2017-05-12T04:24:36Z</dcterms:created>
  <dcterms:modified xsi:type="dcterms:W3CDTF">2023-03-17T16:10:41Z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