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KHTC_MAC\Dropbox\Macro\MaHoaVBA\2.0.2.2.5\MiniTool\FileViDu\TongHopSL\"/>
    </mc:Choice>
  </mc:AlternateContent>
  <bookViews>
    <workbookView xWindow="0" yWindow="0" windowWidth="23040" windowHeight="10632"/>
  </bookViews>
  <sheets>
    <sheet name="LUONG" sheetId="1" r:id="rId1"/>
    <sheet name="DOANH THU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2" l="1"/>
  <c r="G5" i="2"/>
  <c r="G6" i="2"/>
  <c r="G8" i="2"/>
  <c r="G7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4" i="2"/>
  <c r="H30" i="1" l="1"/>
  <c r="G30" i="1"/>
</calcChain>
</file>

<file path=xl/sharedStrings.xml><?xml version="1.0" encoding="utf-8"?>
<sst xmlns="http://schemas.openxmlformats.org/spreadsheetml/2006/main" count="201" uniqueCount="111">
  <si>
    <t>STT</t>
  </si>
  <si>
    <t>Họ và tên</t>
  </si>
  <si>
    <t>Ghi chú</t>
  </si>
  <si>
    <t>PAX</t>
  </si>
  <si>
    <t>Phí Anh Xuân</t>
  </si>
  <si>
    <t>BẬC 5</t>
  </si>
  <si>
    <t>Nữ</t>
  </si>
  <si>
    <t>NTD</t>
  </si>
  <si>
    <t>Ngô Tiến Đông</t>
  </si>
  <si>
    <t>BẬC 7</t>
  </si>
  <si>
    <t>Nam</t>
  </si>
  <si>
    <t>LBV</t>
  </si>
  <si>
    <t>Lương Bích Vân</t>
  </si>
  <si>
    <t>BẬC 9</t>
  </si>
  <si>
    <t>NDT</t>
  </si>
  <si>
    <t>Nguyễn Đông Trang</t>
  </si>
  <si>
    <t>BẬC 14</t>
  </si>
  <si>
    <t>NNL</t>
  </si>
  <si>
    <t>Nguyễn Nguyệt Linh</t>
  </si>
  <si>
    <t>UBT</t>
  </si>
  <si>
    <t>Úy Bích Trang</t>
  </si>
  <si>
    <t>HBT</t>
  </si>
  <si>
    <t>Hoàng Bích Trang</t>
  </si>
  <si>
    <t>BẬC 12</t>
  </si>
  <si>
    <t>NMN</t>
  </si>
  <si>
    <t>Nguyễn Minh Ngân</t>
  </si>
  <si>
    <t>BẬC 13</t>
  </si>
  <si>
    <t>PLS</t>
  </si>
  <si>
    <t>Phạm Lê Sự</t>
  </si>
  <si>
    <t>TMN</t>
  </si>
  <si>
    <t>Trần Minh Nguyệt</t>
  </si>
  <si>
    <t>BẬC 10</t>
  </si>
  <si>
    <t>NLP</t>
  </si>
  <si>
    <t>Nguyễn Lan Phương</t>
  </si>
  <si>
    <t>BẬC 11</t>
  </si>
  <si>
    <t>OCT</t>
  </si>
  <si>
    <t>Ong Cường Trung</t>
  </si>
  <si>
    <t>VVA</t>
  </si>
  <si>
    <t>Vũ Vân Anh</t>
  </si>
  <si>
    <t>TCT</t>
  </si>
  <si>
    <t>Trần Cơ Trường</t>
  </si>
  <si>
    <t>BTH</t>
  </si>
  <si>
    <t>Bùi Thúy Hà</t>
  </si>
  <si>
    <t>PHT</t>
  </si>
  <si>
    <t>Phạm Hữu Thanh</t>
  </si>
  <si>
    <t>HLQ</t>
  </si>
  <si>
    <t>Hà Lan Quỳnh</t>
  </si>
  <si>
    <t>TTHI</t>
  </si>
  <si>
    <t>Tạ Thu Hiền</t>
  </si>
  <si>
    <t>DKT</t>
  </si>
  <si>
    <t>Đặng Kim Thủy</t>
  </si>
  <si>
    <t>Giảm bậc</t>
  </si>
  <si>
    <t>NPL</t>
  </si>
  <si>
    <t>Nguyễn Phương Linh</t>
  </si>
  <si>
    <t>CQL</t>
  </si>
  <si>
    <t>Chu Quý Linh</t>
  </si>
  <si>
    <t>NNM</t>
  </si>
  <si>
    <t>Nguyễn Ngọc Mai</t>
  </si>
  <si>
    <t>KTH</t>
  </si>
  <si>
    <t>Khuất Thu Hải</t>
  </si>
  <si>
    <t>VQH</t>
  </si>
  <si>
    <t>Vũ Quỳnh Huyền</t>
  </si>
  <si>
    <t>NKT</t>
  </si>
  <si>
    <t>Nguyễn Khánh Tài</t>
  </si>
  <si>
    <t>Tăng bậc</t>
  </si>
  <si>
    <t>Giới tính</t>
  </si>
  <si>
    <t>Bậc</t>
  </si>
  <si>
    <t>Lương</t>
  </si>
  <si>
    <t>Mã</t>
  </si>
  <si>
    <t>Phòng</t>
  </si>
  <si>
    <t>Kinh Doanh</t>
  </si>
  <si>
    <t>Kế toán</t>
  </si>
  <si>
    <t>Kỹ thuật</t>
  </si>
  <si>
    <t>Hành chính</t>
  </si>
  <si>
    <t>Thưởng</t>
  </si>
  <si>
    <t>CỘNG</t>
  </si>
  <si>
    <t>THU NHẬP THÁNG 12</t>
  </si>
  <si>
    <t>Nhóm hàng</t>
  </si>
  <si>
    <t>Tên hàng</t>
  </si>
  <si>
    <t>ĐVT</t>
  </si>
  <si>
    <t>Đơn giá</t>
  </si>
  <si>
    <t>gói</t>
  </si>
  <si>
    <t>Thuốc Mèo</t>
  </si>
  <si>
    <t>Thuốc Ngựa</t>
  </si>
  <si>
    <t>Thuốc 555</t>
  </si>
  <si>
    <t>Thuốc Dunhill</t>
  </si>
  <si>
    <t>Bia SG 450 (trắng)</t>
  </si>
  <si>
    <t>chai</t>
  </si>
  <si>
    <t>Bia SG 355 (đỏ)</t>
  </si>
  <si>
    <t>Bia SG Special  330 (xanh)</t>
  </si>
  <si>
    <t>Bia lon 333</t>
  </si>
  <si>
    <t>lon</t>
  </si>
  <si>
    <t>Xá Xị Lon</t>
  </si>
  <si>
    <t>Cam Lon</t>
  </si>
  <si>
    <t>Nước Yến</t>
  </si>
  <si>
    <t>Bò Húc</t>
  </si>
  <si>
    <t>Rượu</t>
  </si>
  <si>
    <t>Rượu John Sài Gòn 39,5% - 700 ml</t>
  </si>
  <si>
    <t>Chai</t>
  </si>
  <si>
    <t>Rượu Napoleon Bouchard 39,5% - 700 ml</t>
  </si>
  <si>
    <t>Rượu Lúa Thơm 35% - 750 ml</t>
  </si>
  <si>
    <t>Rượu Napoleon Laine 39,5% - 700 ml</t>
  </si>
  <si>
    <t>Rượu Napoleon Laine 39,5% - 175 ml</t>
  </si>
  <si>
    <t>Rượu Napoleon X0 39,5% - 700 ml</t>
  </si>
  <si>
    <t>Số lượng</t>
  </si>
  <si>
    <t>Bia</t>
  </si>
  <si>
    <t>Nước Ngọt</t>
  </si>
  <si>
    <t>Thuốc lá</t>
  </si>
  <si>
    <t>Thành tiền</t>
  </si>
  <si>
    <t>DOANH THU BÁN HÀNG THEO NGÀY</t>
  </si>
  <si>
    <t>Cộng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</si>
</sst>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163"/>
      <scheme val="minor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b/>
      <sz val="13"/>
      <color theme="1"/>
      <name val="Calibri"/>
      <family val="2"/>
      <charset val="163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3" fontId="3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left" vertical="center"/>
    </xf>
    <xf numFmtId="49" fontId="4" fillId="0" borderId="2" xfId="0" applyNumberFormat="1" applyFont="1" applyFill="1" applyBorder="1" applyAlignment="1">
      <alignment horizontal="left" vertical="center"/>
    </xf>
    <xf numFmtId="49" fontId="4" fillId="0" borderId="2" xfId="0" quotePrefix="1" applyNumberFormat="1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3" fontId="3" fillId="0" borderId="5" xfId="0" applyNumberFormat="1" applyFont="1" applyFill="1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right" vertical="center"/>
    </xf>
    <xf numFmtId="3" fontId="3" fillId="0" borderId="7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/>
    </xf>
    <xf numFmtId="49" fontId="4" fillId="0" borderId="8" xfId="0" quotePrefix="1" applyNumberFormat="1" applyFont="1" applyFill="1" applyBorder="1" applyAlignment="1">
      <alignment horizontal="left" vertical="center"/>
    </xf>
    <xf numFmtId="3" fontId="3" fillId="0" borderId="8" xfId="0" applyNumberFormat="1" applyFont="1" applyFill="1" applyBorder="1" applyAlignment="1">
      <alignment horizontal="right" vertical="center"/>
    </xf>
    <xf numFmtId="3" fontId="3" fillId="0" borderId="9" xfId="0" applyNumberFormat="1" applyFont="1" applyFill="1" applyBorder="1" applyAlignment="1">
      <alignment horizontal="right" vertical="center"/>
    </xf>
    <xf numFmtId="3" fontId="1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/>
    </xf>
    <xf numFmtId="3" fontId="3" fillId="2" borderId="7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49" fontId="4" fillId="2" borderId="8" xfId="0" quotePrefix="1" applyNumberFormat="1" applyFont="1" applyFill="1" applyBorder="1" applyAlignment="1">
      <alignment horizontal="left" vertical="center"/>
    </xf>
    <xf numFmtId="3" fontId="1" fillId="2" borderId="8" xfId="0" applyNumberFormat="1" applyFont="1" applyFill="1" applyBorder="1" applyAlignment="1">
      <alignment horizontal="right" vertical="center"/>
    </xf>
    <xf numFmtId="3" fontId="3" fillId="2" borderId="9" xfId="0" applyNumberFormat="1" applyFont="1" applyFill="1" applyBorder="1" applyAlignment="1">
      <alignment horizontal="right" vertical="center"/>
    </xf>
    <xf numFmtId="3" fontId="6" fillId="0" borderId="5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left" vertical="center"/>
    </xf>
    <xf numFmtId="3" fontId="6" fillId="0" borderId="2" xfId="0" applyNumberFormat="1" applyFont="1" applyBorder="1" applyAlignment="1">
      <alignment horizontal="right" vertical="center"/>
    </xf>
    <xf numFmtId="3" fontId="6" fillId="0" borderId="6" xfId="0" applyNumberFormat="1" applyFont="1" applyBorder="1" applyAlignment="1">
      <alignment horizontal="right" vertical="center"/>
    </xf>
    <xf numFmtId="3" fontId="6" fillId="0" borderId="7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left" vertical="center"/>
    </xf>
    <xf numFmtId="3" fontId="6" fillId="0" borderId="8" xfId="0" applyNumberFormat="1" applyFont="1" applyBorder="1" applyAlignment="1">
      <alignment horizontal="right" vertical="center"/>
    </xf>
    <xf numFmtId="3" fontId="6" fillId="0" borderId="9" xfId="0" applyNumberFormat="1" applyFont="1" applyBorder="1" applyAlignment="1">
      <alignment horizontal="right" vertical="center"/>
    </xf>
    <xf numFmtId="0" fontId="5" fillId="3" borderId="3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7" fillId="3" borderId="10" xfId="0" applyFont="1" applyFill="1" applyBorder="1"/>
    <xf numFmtId="0" fontId="5" fillId="3" borderId="10" xfId="0" applyFont="1" applyFill="1" applyBorder="1" applyAlignment="1">
      <alignment horizontal="left" vertical="center"/>
    </xf>
    <xf numFmtId="3" fontId="7" fillId="3" borderId="10" xfId="0" applyNumberFormat="1" applyFont="1" applyFill="1" applyBorder="1"/>
    <xf numFmtId="0" fontId="1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I30"/>
  <sheetViews>
    <sheetView tabSelected="1" workbookViewId="0">
      <selection activeCell="C26" sqref="C26"/>
    </sheetView>
  </sheetViews>
  <sheetFormatPr defaultRowHeight="14.4" x14ac:dyDescent="0.3"/>
  <cols>
    <col min="1" max="1" width="8.88671875" style="5"/>
    <col min="3" max="3" width="23.5546875" customWidth="1"/>
    <col min="4" max="4" width="15.33203125" customWidth="1"/>
    <col min="5" max="5" width="11.33203125" customWidth="1"/>
    <col min="6" max="6" width="11.88671875" customWidth="1"/>
    <col min="7" max="7" width="15.77734375" customWidth="1"/>
    <col min="8" max="8" width="15.21875" customWidth="1"/>
    <col min="9" max="9" width="12.44140625" customWidth="1"/>
  </cols>
  <sheetData>
    <row r="2" spans="1:9" ht="15.6" x14ac:dyDescent="0.3">
      <c r="A2" s="38" t="s">
        <v>76</v>
      </c>
      <c r="B2" s="38"/>
      <c r="C2" s="38"/>
      <c r="D2" s="38"/>
      <c r="E2" s="38"/>
      <c r="F2" s="38"/>
      <c r="G2" s="38"/>
      <c r="H2" s="38"/>
      <c r="I2" s="38"/>
    </row>
    <row r="4" spans="1:9" ht="15.6" x14ac:dyDescent="0.3">
      <c r="A4" s="13" t="s">
        <v>0</v>
      </c>
      <c r="B4" s="14" t="s">
        <v>68</v>
      </c>
      <c r="C4" s="14" t="s">
        <v>1</v>
      </c>
      <c r="D4" s="15" t="s">
        <v>69</v>
      </c>
      <c r="E4" s="15" t="s">
        <v>65</v>
      </c>
      <c r="F4" s="16" t="s">
        <v>66</v>
      </c>
      <c r="G4" s="14" t="s">
        <v>67</v>
      </c>
      <c r="H4" s="14" t="s">
        <v>74</v>
      </c>
      <c r="I4" s="17" t="s">
        <v>2</v>
      </c>
    </row>
    <row r="5" spans="1:9" ht="15.6" x14ac:dyDescent="0.3">
      <c r="A5" s="6">
        <v>1</v>
      </c>
      <c r="B5" s="2" t="s">
        <v>3</v>
      </c>
      <c r="C5" s="2" t="s">
        <v>4</v>
      </c>
      <c r="D5" s="3" t="s">
        <v>70</v>
      </c>
      <c r="E5" s="3" t="s">
        <v>6</v>
      </c>
      <c r="F5" s="2" t="s">
        <v>5</v>
      </c>
      <c r="G5" s="1">
        <v>27900000</v>
      </c>
      <c r="H5" s="1">
        <v>500000</v>
      </c>
      <c r="I5" s="7"/>
    </row>
    <row r="6" spans="1:9" ht="15.6" x14ac:dyDescent="0.3">
      <c r="A6" s="6">
        <v>2</v>
      </c>
      <c r="B6" s="2" t="s">
        <v>7</v>
      </c>
      <c r="C6" s="2" t="s">
        <v>8</v>
      </c>
      <c r="D6" s="4" t="s">
        <v>72</v>
      </c>
      <c r="E6" s="4" t="s">
        <v>10</v>
      </c>
      <c r="F6" s="2" t="s">
        <v>9</v>
      </c>
      <c r="G6" s="1">
        <v>21600000</v>
      </c>
      <c r="H6" s="1">
        <v>500000</v>
      </c>
      <c r="I6" s="7"/>
    </row>
    <row r="7" spans="1:9" ht="15.6" x14ac:dyDescent="0.3">
      <c r="A7" s="6">
        <v>3</v>
      </c>
      <c r="B7" s="2" t="s">
        <v>11</v>
      </c>
      <c r="C7" s="2" t="s">
        <v>12</v>
      </c>
      <c r="D7" s="4" t="s">
        <v>70</v>
      </c>
      <c r="E7" s="4" t="s">
        <v>6</v>
      </c>
      <c r="F7" s="2" t="s">
        <v>13</v>
      </c>
      <c r="G7" s="1">
        <v>16200000</v>
      </c>
      <c r="H7" s="1">
        <v>500000</v>
      </c>
      <c r="I7" s="7"/>
    </row>
    <row r="8" spans="1:9" ht="15.6" x14ac:dyDescent="0.3">
      <c r="A8" s="6">
        <v>4</v>
      </c>
      <c r="B8" s="2" t="s">
        <v>14</v>
      </c>
      <c r="C8" s="2" t="s">
        <v>15</v>
      </c>
      <c r="D8" s="4" t="s">
        <v>71</v>
      </c>
      <c r="E8" s="4" t="s">
        <v>6</v>
      </c>
      <c r="F8" s="2" t="s">
        <v>16</v>
      </c>
      <c r="G8" s="1">
        <v>7200000</v>
      </c>
      <c r="H8" s="1">
        <v>500000</v>
      </c>
      <c r="I8" s="7"/>
    </row>
    <row r="9" spans="1:9" ht="15.6" x14ac:dyDescent="0.3">
      <c r="A9" s="6">
        <v>5</v>
      </c>
      <c r="B9" s="2" t="s">
        <v>17</v>
      </c>
      <c r="C9" s="2" t="s">
        <v>18</v>
      </c>
      <c r="D9" s="4" t="s">
        <v>72</v>
      </c>
      <c r="E9" s="4" t="s">
        <v>6</v>
      </c>
      <c r="F9" s="2" t="s">
        <v>16</v>
      </c>
      <c r="G9" s="1">
        <v>7200000</v>
      </c>
      <c r="H9" s="1">
        <v>500000</v>
      </c>
      <c r="I9" s="7"/>
    </row>
    <row r="10" spans="1:9" ht="15.6" x14ac:dyDescent="0.3">
      <c r="A10" s="6">
        <v>6</v>
      </c>
      <c r="B10" s="2" t="s">
        <v>19</v>
      </c>
      <c r="C10" s="2" t="s">
        <v>20</v>
      </c>
      <c r="D10" s="4" t="s">
        <v>71</v>
      </c>
      <c r="E10" s="4" t="s">
        <v>6</v>
      </c>
      <c r="F10" s="2" t="s">
        <v>13</v>
      </c>
      <c r="G10" s="1">
        <v>16200000</v>
      </c>
      <c r="H10" s="1">
        <v>1500000</v>
      </c>
      <c r="I10" s="7"/>
    </row>
    <row r="11" spans="1:9" ht="15.6" x14ac:dyDescent="0.3">
      <c r="A11" s="6">
        <v>7</v>
      </c>
      <c r="B11" s="2" t="s">
        <v>21</v>
      </c>
      <c r="C11" s="2" t="s">
        <v>22</v>
      </c>
      <c r="D11" s="4" t="s">
        <v>72</v>
      </c>
      <c r="E11" s="4" t="s">
        <v>6</v>
      </c>
      <c r="F11" s="2" t="s">
        <v>23</v>
      </c>
      <c r="G11" s="1">
        <v>10800000</v>
      </c>
      <c r="H11" s="1">
        <v>1500000</v>
      </c>
      <c r="I11" s="7"/>
    </row>
    <row r="12" spans="1:9" ht="15.6" x14ac:dyDescent="0.3">
      <c r="A12" s="6">
        <v>8</v>
      </c>
      <c r="B12" s="2" t="s">
        <v>24</v>
      </c>
      <c r="C12" s="2" t="s">
        <v>25</v>
      </c>
      <c r="D12" s="4" t="s">
        <v>73</v>
      </c>
      <c r="E12" s="4" t="s">
        <v>6</v>
      </c>
      <c r="F12" s="2" t="s">
        <v>26</v>
      </c>
      <c r="G12" s="1">
        <v>9000000</v>
      </c>
      <c r="H12" s="1">
        <v>1800000</v>
      </c>
      <c r="I12" s="7"/>
    </row>
    <row r="13" spans="1:9" ht="15.6" x14ac:dyDescent="0.3">
      <c r="A13" s="6">
        <v>9</v>
      </c>
      <c r="B13" s="2" t="s">
        <v>27</v>
      </c>
      <c r="C13" s="2" t="s">
        <v>28</v>
      </c>
      <c r="D13" s="4" t="s">
        <v>70</v>
      </c>
      <c r="E13" s="4" t="s">
        <v>10</v>
      </c>
      <c r="F13" s="2" t="s">
        <v>16</v>
      </c>
      <c r="G13" s="1">
        <v>7200000</v>
      </c>
      <c r="H13" s="1">
        <v>2100000</v>
      </c>
      <c r="I13" s="7"/>
    </row>
    <row r="14" spans="1:9" ht="15.6" x14ac:dyDescent="0.3">
      <c r="A14" s="6">
        <v>10</v>
      </c>
      <c r="B14" s="2" t="s">
        <v>29</v>
      </c>
      <c r="C14" s="2" t="s">
        <v>30</v>
      </c>
      <c r="D14" s="4" t="s">
        <v>73</v>
      </c>
      <c r="E14" s="4" t="s">
        <v>6</v>
      </c>
      <c r="F14" s="2" t="s">
        <v>31</v>
      </c>
      <c r="G14" s="1">
        <v>14400000</v>
      </c>
      <c r="H14" s="1">
        <v>2400000</v>
      </c>
      <c r="I14" s="7"/>
    </row>
    <row r="15" spans="1:9" ht="15.6" x14ac:dyDescent="0.3">
      <c r="A15" s="6">
        <v>11</v>
      </c>
      <c r="B15" s="2" t="s">
        <v>32</v>
      </c>
      <c r="C15" s="2" t="s">
        <v>33</v>
      </c>
      <c r="D15" s="4" t="s">
        <v>72</v>
      </c>
      <c r="E15" s="4" t="s">
        <v>6</v>
      </c>
      <c r="F15" s="2" t="s">
        <v>34</v>
      </c>
      <c r="G15" s="1">
        <v>12600000</v>
      </c>
      <c r="H15" s="1">
        <v>2700000</v>
      </c>
      <c r="I15" s="7"/>
    </row>
    <row r="16" spans="1:9" ht="15.6" x14ac:dyDescent="0.3">
      <c r="A16" s="6">
        <v>12</v>
      </c>
      <c r="B16" s="2" t="s">
        <v>35</v>
      </c>
      <c r="C16" s="2" t="s">
        <v>36</v>
      </c>
      <c r="D16" s="4" t="s">
        <v>72</v>
      </c>
      <c r="E16" s="4" t="s">
        <v>10</v>
      </c>
      <c r="F16" s="2" t="s">
        <v>34</v>
      </c>
      <c r="G16" s="1">
        <v>12600000</v>
      </c>
      <c r="H16" s="1">
        <v>3000000</v>
      </c>
      <c r="I16" s="7"/>
    </row>
    <row r="17" spans="1:9" ht="15.6" x14ac:dyDescent="0.3">
      <c r="A17" s="6">
        <v>13</v>
      </c>
      <c r="B17" s="2" t="s">
        <v>37</v>
      </c>
      <c r="C17" s="2" t="s">
        <v>38</v>
      </c>
      <c r="D17" s="4" t="s">
        <v>70</v>
      </c>
      <c r="E17" s="4" t="s">
        <v>10</v>
      </c>
      <c r="F17" s="2" t="s">
        <v>23</v>
      </c>
      <c r="G17" s="1">
        <v>10800000</v>
      </c>
      <c r="H17" s="1">
        <v>3300000</v>
      </c>
      <c r="I17" s="7"/>
    </row>
    <row r="18" spans="1:9" ht="15.6" x14ac:dyDescent="0.3">
      <c r="A18" s="6">
        <v>14</v>
      </c>
      <c r="B18" s="2" t="s">
        <v>39</v>
      </c>
      <c r="C18" s="2" t="s">
        <v>40</v>
      </c>
      <c r="D18" s="4" t="s">
        <v>70</v>
      </c>
      <c r="E18" s="4" t="s">
        <v>10</v>
      </c>
      <c r="F18" s="2" t="s">
        <v>23</v>
      </c>
      <c r="G18" s="1">
        <v>10800000</v>
      </c>
      <c r="H18" s="1">
        <v>3600000</v>
      </c>
      <c r="I18" s="7"/>
    </row>
    <row r="19" spans="1:9" ht="15.6" x14ac:dyDescent="0.3">
      <c r="A19" s="6">
        <v>15</v>
      </c>
      <c r="B19" s="2" t="s">
        <v>41</v>
      </c>
      <c r="C19" s="2" t="s">
        <v>42</v>
      </c>
      <c r="D19" s="4" t="s">
        <v>70</v>
      </c>
      <c r="E19" s="4" t="s">
        <v>6</v>
      </c>
      <c r="F19" s="2" t="s">
        <v>26</v>
      </c>
      <c r="G19" s="1">
        <v>9000000</v>
      </c>
      <c r="H19" s="1">
        <v>3900000</v>
      </c>
      <c r="I19" s="7"/>
    </row>
    <row r="20" spans="1:9" ht="15.6" x14ac:dyDescent="0.3">
      <c r="A20" s="6">
        <v>16</v>
      </c>
      <c r="B20" s="2" t="s">
        <v>43</v>
      </c>
      <c r="C20" s="2" t="s">
        <v>44</v>
      </c>
      <c r="D20" s="4" t="s">
        <v>70</v>
      </c>
      <c r="E20" s="4" t="s">
        <v>10</v>
      </c>
      <c r="F20" s="2" t="s">
        <v>26</v>
      </c>
      <c r="G20" s="1">
        <v>9000000</v>
      </c>
      <c r="H20" s="1">
        <v>4200000</v>
      </c>
      <c r="I20" s="7"/>
    </row>
    <row r="21" spans="1:9" ht="15.6" x14ac:dyDescent="0.3">
      <c r="A21" s="6">
        <v>17</v>
      </c>
      <c r="B21" s="2" t="s">
        <v>45</v>
      </c>
      <c r="C21" s="2" t="s">
        <v>46</v>
      </c>
      <c r="D21" s="4" t="s">
        <v>71</v>
      </c>
      <c r="E21" s="4" t="s">
        <v>6</v>
      </c>
      <c r="F21" s="2" t="s">
        <v>31</v>
      </c>
      <c r="G21" s="1">
        <v>14400000</v>
      </c>
      <c r="H21" s="1">
        <v>4500000</v>
      </c>
      <c r="I21" s="7"/>
    </row>
    <row r="22" spans="1:9" ht="15.6" x14ac:dyDescent="0.3">
      <c r="A22" s="6">
        <v>18</v>
      </c>
      <c r="B22" s="2" t="s">
        <v>47</v>
      </c>
      <c r="C22" s="2" t="s">
        <v>48</v>
      </c>
      <c r="D22" s="4" t="s">
        <v>73</v>
      </c>
      <c r="E22" s="4" t="s">
        <v>6</v>
      </c>
      <c r="F22" s="2" t="s">
        <v>23</v>
      </c>
      <c r="G22" s="1">
        <v>10800000</v>
      </c>
      <c r="H22" s="1">
        <v>4800000</v>
      </c>
      <c r="I22" s="7"/>
    </row>
    <row r="23" spans="1:9" ht="15.6" x14ac:dyDescent="0.3">
      <c r="A23" s="6">
        <v>19</v>
      </c>
      <c r="B23" s="2" t="s">
        <v>49</v>
      </c>
      <c r="C23" s="2" t="s">
        <v>50</v>
      </c>
      <c r="D23" s="4" t="s">
        <v>71</v>
      </c>
      <c r="E23" s="4" t="s">
        <v>6</v>
      </c>
      <c r="F23" s="2" t="s">
        <v>16</v>
      </c>
      <c r="G23" s="1">
        <v>7200000</v>
      </c>
      <c r="H23" s="1">
        <v>5100000</v>
      </c>
      <c r="I23" s="7" t="s">
        <v>51</v>
      </c>
    </row>
    <row r="24" spans="1:9" ht="15.6" x14ac:dyDescent="0.3">
      <c r="A24" s="6">
        <v>20</v>
      </c>
      <c r="B24" s="2" t="s">
        <v>52</v>
      </c>
      <c r="C24" s="2" t="s">
        <v>53</v>
      </c>
      <c r="D24" s="4" t="s">
        <v>70</v>
      </c>
      <c r="E24" s="4" t="s">
        <v>6</v>
      </c>
      <c r="F24" s="2" t="s">
        <v>26</v>
      </c>
      <c r="G24" s="1">
        <v>9000000</v>
      </c>
      <c r="H24" s="1">
        <v>5400000</v>
      </c>
      <c r="I24" s="7"/>
    </row>
    <row r="25" spans="1:9" ht="15.6" x14ac:dyDescent="0.3">
      <c r="A25" s="6">
        <v>21</v>
      </c>
      <c r="B25" s="2" t="s">
        <v>54</v>
      </c>
      <c r="C25" s="2" t="s">
        <v>55</v>
      </c>
      <c r="D25" s="4" t="s">
        <v>71</v>
      </c>
      <c r="E25" s="4" t="s">
        <v>10</v>
      </c>
      <c r="F25" s="2" t="s">
        <v>26</v>
      </c>
      <c r="G25" s="1">
        <v>9000000</v>
      </c>
      <c r="H25" s="1">
        <v>5700000</v>
      </c>
      <c r="I25" s="7"/>
    </row>
    <row r="26" spans="1:9" ht="15.6" x14ac:dyDescent="0.3">
      <c r="A26" s="6">
        <v>22</v>
      </c>
      <c r="B26" s="2" t="s">
        <v>56</v>
      </c>
      <c r="C26" s="2" t="s">
        <v>57</v>
      </c>
      <c r="D26" s="4" t="s">
        <v>71</v>
      </c>
      <c r="E26" s="4" t="s">
        <v>6</v>
      </c>
      <c r="F26" s="2" t="s">
        <v>16</v>
      </c>
      <c r="G26" s="1">
        <v>7200000</v>
      </c>
      <c r="H26" s="1">
        <v>6000000</v>
      </c>
      <c r="I26" s="7"/>
    </row>
    <row r="27" spans="1:9" ht="15.6" x14ac:dyDescent="0.3">
      <c r="A27" s="6">
        <v>23</v>
      </c>
      <c r="B27" s="2" t="s">
        <v>58</v>
      </c>
      <c r="C27" s="2" t="s">
        <v>59</v>
      </c>
      <c r="D27" s="4" t="s">
        <v>70</v>
      </c>
      <c r="E27" s="4" t="s">
        <v>6</v>
      </c>
      <c r="F27" s="2" t="s">
        <v>16</v>
      </c>
      <c r="G27" s="1">
        <v>7200000</v>
      </c>
      <c r="H27" s="1">
        <v>6300000</v>
      </c>
      <c r="I27" s="7"/>
    </row>
    <row r="28" spans="1:9" ht="15.6" x14ac:dyDescent="0.3">
      <c r="A28" s="6">
        <v>24</v>
      </c>
      <c r="B28" s="2" t="s">
        <v>60</v>
      </c>
      <c r="C28" s="2" t="s">
        <v>61</v>
      </c>
      <c r="D28" s="4" t="s">
        <v>70</v>
      </c>
      <c r="E28" s="4" t="s">
        <v>6</v>
      </c>
      <c r="F28" s="2" t="s">
        <v>31</v>
      </c>
      <c r="G28" s="1">
        <v>14400000</v>
      </c>
      <c r="H28" s="1">
        <v>6600000</v>
      </c>
      <c r="I28" s="7"/>
    </row>
    <row r="29" spans="1:9" ht="15.6" x14ac:dyDescent="0.3">
      <c r="A29" s="8">
        <v>25</v>
      </c>
      <c r="B29" s="9" t="s">
        <v>62</v>
      </c>
      <c r="C29" s="9" t="s">
        <v>63</v>
      </c>
      <c r="D29" s="10" t="s">
        <v>70</v>
      </c>
      <c r="E29" s="10" t="s">
        <v>10</v>
      </c>
      <c r="F29" s="9" t="s">
        <v>31</v>
      </c>
      <c r="G29" s="11">
        <v>14400000</v>
      </c>
      <c r="H29" s="11">
        <v>6900000</v>
      </c>
      <c r="I29" s="12" t="s">
        <v>64</v>
      </c>
    </row>
    <row r="30" spans="1:9" ht="15.6" x14ac:dyDescent="0.3">
      <c r="A30" s="18"/>
      <c r="B30" s="19"/>
      <c r="C30" s="20" t="s">
        <v>75</v>
      </c>
      <c r="D30" s="21"/>
      <c r="E30" s="21"/>
      <c r="F30" s="19"/>
      <c r="G30" s="22">
        <f>SUM(G5:G29)</f>
        <v>296100000</v>
      </c>
      <c r="H30" s="22">
        <f>SUM(H5:H29)</f>
        <v>83800000</v>
      </c>
      <c r="I30" s="23"/>
    </row>
  </sheetData>
  <mergeCells count="1">
    <mergeCell ref="A2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E11" sqref="E11"/>
    </sheetView>
  </sheetViews>
  <sheetFormatPr defaultRowHeight="14.4" x14ac:dyDescent="0.3"/>
  <cols>
    <col min="1" max="1" width="5.6640625" customWidth="1"/>
    <col min="2" max="2" width="48.5546875" customWidth="1"/>
    <col min="4" max="4" width="17.5546875" customWidth="1"/>
    <col min="5" max="5" width="11.21875" customWidth="1"/>
    <col min="6" max="6" width="10" customWidth="1"/>
    <col min="7" max="7" width="14.44140625" customWidth="1"/>
  </cols>
  <sheetData>
    <row r="1" spans="1:7" ht="21" x14ac:dyDescent="0.4">
      <c r="A1" s="39" t="s">
        <v>109</v>
      </c>
      <c r="B1" s="39"/>
      <c r="C1" s="39"/>
      <c r="D1" s="39"/>
      <c r="E1" s="39"/>
      <c r="F1" s="39"/>
      <c r="G1" s="39"/>
    </row>
    <row r="3" spans="1:7" ht="16.8" x14ac:dyDescent="0.3">
      <c r="A3" s="32" t="s">
        <v>0</v>
      </c>
      <c r="B3" s="33" t="s">
        <v>78</v>
      </c>
      <c r="C3" s="33" t="s">
        <v>79</v>
      </c>
      <c r="D3" s="33" t="s">
        <v>77</v>
      </c>
      <c r="E3" s="33" t="s">
        <v>104</v>
      </c>
      <c r="F3" s="33" t="s">
        <v>80</v>
      </c>
      <c r="G3" s="34" t="s">
        <v>108</v>
      </c>
    </row>
    <row r="4" spans="1:7" ht="16.8" x14ac:dyDescent="0.3">
      <c r="A4" s="24">
        <v>1</v>
      </c>
      <c r="B4" s="25" t="s">
        <v>82</v>
      </c>
      <c r="C4" s="25" t="s">
        <v>81</v>
      </c>
      <c r="D4" s="25" t="s">
        <v>107</v>
      </c>
      <c r="E4" s="26">
        <v>2</v>
      </c>
      <c r="F4" s="26">
        <v>15000</v>
      </c>
      <c r="G4" s="27">
        <f>E4*F4</f>
        <v>30000</v>
      </c>
    </row>
    <row r="5" spans="1:7" ht="16.8" x14ac:dyDescent="0.3">
      <c r="A5" s="24">
        <v>2</v>
      </c>
      <c r="B5" s="25" t="s">
        <v>83</v>
      </c>
      <c r="C5" s="25" t="s">
        <v>81</v>
      </c>
      <c r="D5" s="25" t="s">
        <v>107</v>
      </c>
      <c r="E5" s="26">
        <v>2</v>
      </c>
      <c r="F5" s="26">
        <v>15000</v>
      </c>
      <c r="G5" s="27">
        <f t="shared" ref="G5:G21" si="0">E5*F5</f>
        <v>30000</v>
      </c>
    </row>
    <row r="6" spans="1:7" ht="16.8" x14ac:dyDescent="0.3">
      <c r="A6" s="24">
        <v>3</v>
      </c>
      <c r="B6" s="25" t="s">
        <v>84</v>
      </c>
      <c r="C6" s="25" t="s">
        <v>81</v>
      </c>
      <c r="D6" s="25" t="s">
        <v>107</v>
      </c>
      <c r="E6" s="26">
        <v>2</v>
      </c>
      <c r="F6" s="26">
        <v>22000</v>
      </c>
      <c r="G6" s="27">
        <f t="shared" si="0"/>
        <v>44000</v>
      </c>
    </row>
    <row r="7" spans="1:7" ht="16.8" x14ac:dyDescent="0.3">
      <c r="A7" s="24">
        <v>4</v>
      </c>
      <c r="B7" s="25" t="s">
        <v>86</v>
      </c>
      <c r="C7" s="25" t="s">
        <v>87</v>
      </c>
      <c r="D7" s="25" t="s">
        <v>105</v>
      </c>
      <c r="E7" s="26">
        <v>2</v>
      </c>
      <c r="F7" s="26">
        <v>6500</v>
      </c>
      <c r="G7" s="27">
        <f t="shared" si="0"/>
        <v>13000</v>
      </c>
    </row>
    <row r="8" spans="1:7" ht="16.8" x14ac:dyDescent="0.3">
      <c r="A8" s="24">
        <v>5</v>
      </c>
      <c r="B8" s="25" t="s">
        <v>85</v>
      </c>
      <c r="C8" s="25" t="s">
        <v>81</v>
      </c>
      <c r="D8" s="25" t="s">
        <v>107</v>
      </c>
      <c r="E8" s="26">
        <v>3</v>
      </c>
      <c r="F8" s="26">
        <v>22000</v>
      </c>
      <c r="G8" s="27">
        <f>E8*F8</f>
        <v>66000</v>
      </c>
    </row>
    <row r="9" spans="1:7" ht="16.8" x14ac:dyDescent="0.3">
      <c r="A9" s="24">
        <v>6</v>
      </c>
      <c r="B9" s="25" t="s">
        <v>88</v>
      </c>
      <c r="C9" s="25" t="s">
        <v>87</v>
      </c>
      <c r="D9" s="25" t="s">
        <v>105</v>
      </c>
      <c r="E9" s="26">
        <v>2</v>
      </c>
      <c r="F9" s="26">
        <v>8500</v>
      </c>
      <c r="G9" s="27">
        <f t="shared" si="0"/>
        <v>17000</v>
      </c>
    </row>
    <row r="10" spans="1:7" ht="16.8" x14ac:dyDescent="0.3">
      <c r="A10" s="24">
        <v>7</v>
      </c>
      <c r="B10" s="25" t="s">
        <v>89</v>
      </c>
      <c r="C10" s="25" t="s">
        <v>87</v>
      </c>
      <c r="D10" s="25" t="s">
        <v>105</v>
      </c>
      <c r="E10" s="26">
        <v>3</v>
      </c>
      <c r="F10" s="26">
        <v>8500</v>
      </c>
      <c r="G10" s="27">
        <f t="shared" si="0"/>
        <v>25500</v>
      </c>
    </row>
    <row r="11" spans="1:7" ht="16.8" x14ac:dyDescent="0.3">
      <c r="A11" s="24">
        <v>8</v>
      </c>
      <c r="B11" s="25" t="s">
        <v>90</v>
      </c>
      <c r="C11" s="25" t="s">
        <v>91</v>
      </c>
      <c r="D11" s="25" t="s">
        <v>105</v>
      </c>
      <c r="E11" s="26">
        <v>3</v>
      </c>
      <c r="F11" s="26">
        <v>9000</v>
      </c>
      <c r="G11" s="27">
        <f t="shared" si="0"/>
        <v>27000</v>
      </c>
    </row>
    <row r="12" spans="1:7" ht="16.8" x14ac:dyDescent="0.3">
      <c r="A12" s="24">
        <v>9</v>
      </c>
      <c r="B12" s="25" t="s">
        <v>92</v>
      </c>
      <c r="C12" s="25" t="s">
        <v>91</v>
      </c>
      <c r="D12" s="25" t="s">
        <v>106</v>
      </c>
      <c r="E12" s="26">
        <v>2</v>
      </c>
      <c r="F12" s="26">
        <v>5000</v>
      </c>
      <c r="G12" s="27">
        <f t="shared" si="0"/>
        <v>10000</v>
      </c>
    </row>
    <row r="13" spans="1:7" ht="16.8" x14ac:dyDescent="0.3">
      <c r="A13" s="24">
        <v>10</v>
      </c>
      <c r="B13" s="25" t="s">
        <v>93</v>
      </c>
      <c r="C13" s="25" t="s">
        <v>91</v>
      </c>
      <c r="D13" s="25" t="s">
        <v>106</v>
      </c>
      <c r="E13" s="26">
        <v>3</v>
      </c>
      <c r="F13" s="26">
        <v>5000</v>
      </c>
      <c r="G13" s="27">
        <f t="shared" si="0"/>
        <v>15000</v>
      </c>
    </row>
    <row r="14" spans="1:7" ht="16.8" x14ac:dyDescent="0.3">
      <c r="A14" s="24">
        <v>11</v>
      </c>
      <c r="B14" s="25" t="s">
        <v>94</v>
      </c>
      <c r="C14" s="25" t="s">
        <v>91</v>
      </c>
      <c r="D14" s="25" t="s">
        <v>106</v>
      </c>
      <c r="E14" s="26">
        <v>3</v>
      </c>
      <c r="F14" s="26">
        <v>6000</v>
      </c>
      <c r="G14" s="27">
        <f t="shared" si="0"/>
        <v>18000</v>
      </c>
    </row>
    <row r="15" spans="1:7" ht="16.8" x14ac:dyDescent="0.3">
      <c r="A15" s="24">
        <v>12</v>
      </c>
      <c r="B15" s="25" t="s">
        <v>95</v>
      </c>
      <c r="C15" s="25" t="s">
        <v>91</v>
      </c>
      <c r="D15" s="25" t="s">
        <v>106</v>
      </c>
      <c r="E15" s="26">
        <v>1</v>
      </c>
      <c r="F15" s="26">
        <v>6000</v>
      </c>
      <c r="G15" s="27">
        <f t="shared" si="0"/>
        <v>6000</v>
      </c>
    </row>
    <row r="16" spans="1:7" ht="16.8" x14ac:dyDescent="0.3">
      <c r="A16" s="24">
        <v>13</v>
      </c>
      <c r="B16" s="25" t="s">
        <v>97</v>
      </c>
      <c r="C16" s="25" t="s">
        <v>98</v>
      </c>
      <c r="D16" s="25" t="s">
        <v>96</v>
      </c>
      <c r="E16" s="26">
        <v>2</v>
      </c>
      <c r="F16" s="26">
        <v>65000</v>
      </c>
      <c r="G16" s="27">
        <f t="shared" si="0"/>
        <v>130000</v>
      </c>
    </row>
    <row r="17" spans="1:7" ht="16.8" x14ac:dyDescent="0.3">
      <c r="A17" s="24">
        <v>14</v>
      </c>
      <c r="B17" s="25" t="s">
        <v>99</v>
      </c>
      <c r="C17" s="25" t="s">
        <v>98</v>
      </c>
      <c r="D17" s="25" t="s">
        <v>96</v>
      </c>
      <c r="E17" s="26">
        <v>2</v>
      </c>
      <c r="F17" s="26">
        <v>95000</v>
      </c>
      <c r="G17" s="27">
        <f t="shared" si="0"/>
        <v>190000</v>
      </c>
    </row>
    <row r="18" spans="1:7" ht="16.8" x14ac:dyDescent="0.3">
      <c r="A18" s="24">
        <v>15</v>
      </c>
      <c r="B18" s="25" t="s">
        <v>100</v>
      </c>
      <c r="C18" s="25" t="s">
        <v>98</v>
      </c>
      <c r="D18" s="25" t="s">
        <v>96</v>
      </c>
      <c r="E18" s="26">
        <v>2</v>
      </c>
      <c r="F18" s="26">
        <v>35000</v>
      </c>
      <c r="G18" s="27">
        <f t="shared" si="0"/>
        <v>70000</v>
      </c>
    </row>
    <row r="19" spans="1:7" ht="16.8" x14ac:dyDescent="0.3">
      <c r="A19" s="24">
        <v>16</v>
      </c>
      <c r="B19" s="25" t="s">
        <v>101</v>
      </c>
      <c r="C19" s="25" t="s">
        <v>98</v>
      </c>
      <c r="D19" s="25" t="s">
        <v>96</v>
      </c>
      <c r="E19" s="26">
        <v>2</v>
      </c>
      <c r="F19" s="26">
        <v>100000</v>
      </c>
      <c r="G19" s="27">
        <f t="shared" si="0"/>
        <v>200000</v>
      </c>
    </row>
    <row r="20" spans="1:7" ht="16.8" x14ac:dyDescent="0.3">
      <c r="A20" s="24">
        <v>17</v>
      </c>
      <c r="B20" s="25" t="s">
        <v>102</v>
      </c>
      <c r="C20" s="25" t="s">
        <v>98</v>
      </c>
      <c r="D20" s="25" t="s">
        <v>96</v>
      </c>
      <c r="E20" s="26">
        <v>2</v>
      </c>
      <c r="F20" s="26">
        <v>25000</v>
      </c>
      <c r="G20" s="27">
        <f t="shared" si="0"/>
        <v>50000</v>
      </c>
    </row>
    <row r="21" spans="1:7" ht="16.8" x14ac:dyDescent="0.3">
      <c r="A21" s="28">
        <v>18</v>
      </c>
      <c r="B21" s="29" t="s">
        <v>103</v>
      </c>
      <c r="C21" s="29" t="s">
        <v>98</v>
      </c>
      <c r="D21" s="29" t="s">
        <v>96</v>
      </c>
      <c r="E21" s="30">
        <v>3</v>
      </c>
      <c r="F21" s="30">
        <v>105000</v>
      </c>
      <c r="G21" s="31">
        <f t="shared" si="0"/>
        <v>315000</v>
      </c>
    </row>
    <row r="22" spans="1:7" ht="17.399999999999999" x14ac:dyDescent="0.35">
      <c r="A22" s="35"/>
      <c r="B22" s="36" t="s">
        <v>110</v>
      </c>
      <c r="C22" s="35"/>
      <c r="D22" s="35"/>
      <c r="E22" s="35"/>
      <c r="F22" s="35"/>
      <c r="G22" s="37">
        <f>SUM(G4:G21)</f>
        <v>1256500</v>
      </c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LUONG</vt:lpstr>
      <vt:lpstr>DOANH THU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KHTC_MAC</dc:creator>
  <cp:lastModifiedBy>KHTC_MAC</cp:lastModifiedBy>
  <dcterms:created xsi:type="dcterms:W3CDTF">2021-04-03T15:22:10Z</dcterms:created>
  <dcterms:modified xsi:type="dcterms:W3CDTF">2021-06-19T08:10:35Z</dcterms:modified>
</cp:coreProperties>
</file>